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35" windowWidth="12435" windowHeight="1317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<sst xmlns="http://schemas.openxmlformats.org/spreadsheetml/2006/main" count="53" uniqueCount="48">
  <si>
    <t>№ счёта</t>
  </si>
  <si>
    <t>Наименование статей</t>
  </si>
  <si>
    <t>86.2</t>
  </si>
  <si>
    <t>86.2.1</t>
  </si>
  <si>
    <t>86.3.1</t>
  </si>
  <si>
    <t>ИТОГО ПО ЦЕЛЕВЫМ ВЗНОСАМ:</t>
  </si>
  <si>
    <t>86.2.2</t>
  </si>
  <si>
    <t>86.8.1</t>
  </si>
  <si>
    <t>Ст. расхода по членским взносам:</t>
  </si>
  <si>
    <t>Ст. расхода  по целевым взносам</t>
  </si>
  <si>
    <t>ОПЛАЧИВАЕТ, КТО ПОЛЬЗУЕТСЯ:</t>
  </si>
  <si>
    <t>≈≈≈≈≈≈≈≈≈≈≈≈≈≈≈≈≈≈≈≈≈≈≈≈≈≈≈≈≈≈≈≈≈≈≈</t>
  </si>
  <si>
    <t>≈≈≈≈≈≈≈≈≈≈≈≈</t>
  </si>
  <si>
    <t>≈≈≈≈≈≈≈≈≈≈≈</t>
  </si>
  <si>
    <t>≈≈≈≈≈≈≈≈</t>
  </si>
  <si>
    <t>Всего:</t>
  </si>
  <si>
    <t>С участка.</t>
  </si>
  <si>
    <t>Опл. за летний водопр.(работа насоса по счётчику)</t>
  </si>
  <si>
    <t>Членские взносы</t>
  </si>
  <si>
    <t>86.1</t>
  </si>
  <si>
    <t>86.1.1</t>
  </si>
  <si>
    <t>86.1.2</t>
  </si>
  <si>
    <t>86.1.3</t>
  </si>
  <si>
    <t>в т.ч. Ворота (видеонаблюд. откр.-закр.)</t>
  </si>
  <si>
    <t>86.1.4</t>
  </si>
  <si>
    <t>в т.ч. Модем в КТП, свет, видеокамеры</t>
  </si>
  <si>
    <t>86.1.5</t>
  </si>
  <si>
    <t>в т.ч.отправление почты в ИФНС</t>
  </si>
  <si>
    <t>ИТОГО  ЗА ЧЛЕНСКИЕ И ЦЕЛЕВЫЕ ВЗНОСЫ  .</t>
  </si>
  <si>
    <t>в т.ч. бслуживание банковского счета</t>
  </si>
  <si>
    <t>86.1.7</t>
  </si>
  <si>
    <t>в т.ч. Содержание детской площадки</t>
  </si>
  <si>
    <t>в ч.т. уборка снега в зимнее время</t>
  </si>
  <si>
    <t>в т.ч. непредвиденные расходы</t>
  </si>
  <si>
    <t xml:space="preserve">в т.ч.обслуживание водопровода </t>
  </si>
  <si>
    <t xml:space="preserve">в т.ч.обслуживание электролиний </t>
  </si>
  <si>
    <t>86.1.6</t>
  </si>
  <si>
    <t>Непредвиденные расходы</t>
  </si>
  <si>
    <t>86.3.4</t>
  </si>
  <si>
    <t>86.3.2</t>
  </si>
  <si>
    <t>250,00р.</t>
  </si>
  <si>
    <t>86.9.1</t>
  </si>
  <si>
    <t>Содерж. и обсл.  Водопр. для чл. СНТ "Богатырь"</t>
  </si>
  <si>
    <t>200,00р.</t>
  </si>
  <si>
    <t xml:space="preserve">86.3 </t>
  </si>
  <si>
    <t>Частичный ремонт внутренних дорог</t>
  </si>
  <si>
    <t>86.10.3</t>
  </si>
  <si>
    <t xml:space="preserve">   Утверждённая смета расходов денежных средств НП «Фартуна» на 2017 - 2018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</si>
</sst>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\ &quot;₽&quot;"/>
  </numFmts>
  <fonts count="19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4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4"/>
      <name val="Times New Roman"/>
      <family val="1"/>
    </font>
    <font>
      <b/>
      <sz val="14"/>
      <color indexed="10"/>
      <name val="Arial Black"/>
      <family val="2"/>
    </font>
    <font>
      <b/>
      <sz val="12"/>
      <name val="Times New Roman"/>
      <family val="1"/>
    </font>
    <font>
      <i/>
      <sz val="14"/>
      <color indexed="12"/>
      <name val="Times New Roman"/>
      <family val="1"/>
    </font>
    <font>
      <b/>
      <sz val="5"/>
      <name val="Times New Roman"/>
      <family val="1"/>
    </font>
    <font>
      <b/>
      <sz val="16"/>
      <name val="Times New Roman"/>
      <family val="1"/>
    </font>
    <font>
      <i/>
      <sz val="16"/>
      <color indexed="12"/>
      <name val="Times New Roman"/>
      <family val="1"/>
    </font>
    <font>
      <b/>
      <sz val="16"/>
      <color indexed="10"/>
      <name val="Times New Roman"/>
      <family val="1"/>
    </font>
    <font>
      <b/>
      <sz val="20"/>
      <name val="Times New Roman"/>
      <family val="1"/>
    </font>
    <font>
      <sz val="8"/>
      <name val="Times New Roman"/>
      <family val="1"/>
    </font>
    <font>
      <b/>
      <sz val="16"/>
      <color indexed="2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0" xfId="0" applyFont="1" applyAlignment="1">
      <alignment/>
    </xf>
    <xf numFmtId="0" fontId="2" fillId="2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vertical="distributed" wrapText="1"/>
    </xf>
    <xf numFmtId="0" fontId="9" fillId="0" borderId="4" xfId="0" applyFont="1" applyFill="1" applyBorder="1" applyAlignment="1">
      <alignment vertical="distributed" wrapText="1"/>
    </xf>
    <xf numFmtId="172" fontId="9" fillId="0" borderId="4" xfId="0" applyNumberFormat="1" applyFont="1" applyFill="1" applyBorder="1" applyAlignment="1">
      <alignment horizontal="right" vertical="distributed" wrapText="1"/>
    </xf>
    <xf numFmtId="0" fontId="9" fillId="0" borderId="0" xfId="0" applyFont="1" applyFill="1" applyAlignment="1">
      <alignment vertical="distributed"/>
    </xf>
    <xf numFmtId="0" fontId="2" fillId="2" borderId="4" xfId="0" applyFont="1" applyFill="1" applyBorder="1" applyAlignment="1">
      <alignment horizontal="right" wrapText="1"/>
    </xf>
    <xf numFmtId="0" fontId="10" fillId="0" borderId="2" xfId="0" applyFont="1" applyBorder="1" applyAlignment="1">
      <alignment horizontal="center" wrapText="1"/>
    </xf>
    <xf numFmtId="172" fontId="10" fillId="0" borderId="4" xfId="0" applyNumberFormat="1" applyFont="1" applyBorder="1" applyAlignment="1">
      <alignment wrapText="1"/>
    </xf>
    <xf numFmtId="172" fontId="6" fillId="2" borderId="4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173" fontId="7" fillId="2" borderId="4" xfId="0" applyNumberFormat="1" applyFont="1" applyFill="1" applyBorder="1" applyAlignment="1">
      <alignment horizontal="right" wrapText="1"/>
    </xf>
    <xf numFmtId="173" fontId="6" fillId="3" borderId="4" xfId="0" applyNumberFormat="1" applyFont="1" applyFill="1" applyBorder="1" applyAlignment="1">
      <alignment horizontal="right" wrapText="1"/>
    </xf>
    <xf numFmtId="0" fontId="11" fillId="0" borderId="2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right" wrapText="1"/>
    </xf>
    <xf numFmtId="0" fontId="13" fillId="0" borderId="4" xfId="0" applyFont="1" applyBorder="1" applyAlignment="1">
      <alignment wrapText="1"/>
    </xf>
    <xf numFmtId="0" fontId="13" fillId="2" borderId="4" xfId="0" applyFont="1" applyFill="1" applyBorder="1" applyAlignment="1">
      <alignment wrapText="1"/>
    </xf>
    <xf numFmtId="0" fontId="14" fillId="0" borderId="4" xfId="0" applyFont="1" applyBorder="1" applyAlignment="1">
      <alignment wrapText="1"/>
    </xf>
    <xf numFmtId="173" fontId="13" fillId="0" borderId="4" xfId="0" applyNumberFormat="1" applyFont="1" applyFill="1" applyBorder="1" applyAlignment="1">
      <alignment horizontal="right" wrapText="1"/>
    </xf>
    <xf numFmtId="173" fontId="14" fillId="0" borderId="4" xfId="0" applyNumberFormat="1" applyFont="1" applyFill="1" applyBorder="1" applyAlignment="1">
      <alignment horizontal="right" wrapText="1"/>
    </xf>
    <xf numFmtId="173" fontId="13" fillId="0" borderId="4" xfId="0" applyNumberFormat="1" applyFont="1" applyBorder="1" applyAlignment="1">
      <alignment horizontal="right" wrapText="1"/>
    </xf>
    <xf numFmtId="0" fontId="7" fillId="0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15" fillId="0" borderId="4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17" fillId="0" borderId="0" xfId="0" applyFont="1" applyFill="1" applyAlignment="1">
      <alignment/>
    </xf>
    <xf numFmtId="0" fontId="10" fillId="0" borderId="4" xfId="0" applyFont="1" applyBorder="1" applyAlignment="1">
      <alignment horizontal="left" wrapText="1"/>
    </xf>
    <xf numFmtId="173" fontId="13" fillId="0" borderId="3" xfId="0" applyNumberFormat="1" applyFont="1" applyBorder="1" applyAlignment="1">
      <alignment wrapText="1"/>
    </xf>
    <xf numFmtId="0" fontId="6" fillId="3" borderId="2" xfId="0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10" fillId="0" borderId="5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right" wrapText="1"/>
    </xf>
    <xf numFmtId="173" fontId="18" fillId="2" borderId="4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 wrapText="1"/>
    </xf>
    <xf numFmtId="173" fontId="2" fillId="0" borderId="0" xfId="0" applyNumberFormat="1" applyFont="1" applyAlignment="1">
      <alignment horizontal="right" wrapText="1"/>
    </xf>
    <xf numFmtId="173" fontId="2" fillId="0" borderId="0" xfId="0" applyNumberFormat="1" applyFont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173" fontId="13" fillId="0" borderId="8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6" fillId="0" borderId="9" xfId="0" applyFont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B4" sqref="B4"/>
    </sheetView>
  </sheetViews>
  <sheetFormatPr defaultColWidth="9.00390625" defaultRowHeight="36" customHeight="1"/>
  <cols>
    <col min="1" max="1" width="10.25390625" style="8" customWidth="1"/>
    <col min="2" max="2" width="55.625" style="7" customWidth="1"/>
    <col min="3" max="4" width="17.25390625" style="7" customWidth="1"/>
    <col min="5" max="16384" width="9.125" style="7" customWidth="1"/>
  </cols>
  <sheetData>
    <row r="1" spans="1:4" ht="53.25" customHeight="1" thickBot="1">
      <c r="A1" s="52" t="s">
        <v>47</v>
      </c>
      <c r="B1" s="52"/>
      <c r="C1" s="52"/>
      <c r="D1" s="52"/>
    </row>
    <row r="2" spans="1:4" ht="24" customHeight="1" thickBot="1">
      <c r="A2" s="5" t="s">
        <v>0</v>
      </c>
      <c r="B2" s="1" t="s">
        <v>1</v>
      </c>
      <c r="C2" s="1" t="s">
        <v>15</v>
      </c>
      <c r="D2" s="1" t="s">
        <v>16</v>
      </c>
    </row>
    <row r="3" spans="1:4" ht="24.75" customHeight="1" thickBot="1">
      <c r="A3" s="3" t="s">
        <v>19</v>
      </c>
      <c r="B3" s="26" t="s">
        <v>8</v>
      </c>
      <c r="C3" s="16"/>
      <c r="D3" s="24">
        <v>50</v>
      </c>
    </row>
    <row r="4" spans="1:4" s="20" customFormat="1" ht="36.75" customHeight="1" thickBot="1">
      <c r="A4" s="31" t="s">
        <v>20</v>
      </c>
      <c r="B4" s="33" t="s">
        <v>18</v>
      </c>
      <c r="C4" s="28">
        <f>C5+C6+C7+C8+C9+C10</f>
        <v>50000</v>
      </c>
      <c r="D4" s="28">
        <f>C4/D3</f>
        <v>1000</v>
      </c>
    </row>
    <row r="5" spans="1:4" s="20" customFormat="1" ht="32.25" customHeight="1" thickBot="1">
      <c r="A5" s="23" t="s">
        <v>21</v>
      </c>
      <c r="B5" s="27" t="s">
        <v>25</v>
      </c>
      <c r="C5" s="29">
        <v>4000</v>
      </c>
      <c r="D5" s="29">
        <f>C5/D3</f>
        <v>80</v>
      </c>
    </row>
    <row r="6" spans="1:4" s="20" customFormat="1" ht="30" customHeight="1" thickBot="1">
      <c r="A6" s="23" t="s">
        <v>22</v>
      </c>
      <c r="B6" s="27" t="s">
        <v>23</v>
      </c>
      <c r="C6" s="29">
        <v>1000</v>
      </c>
      <c r="D6" s="29">
        <f>C6/D3</f>
        <v>20</v>
      </c>
    </row>
    <row r="7" spans="1:4" s="20" customFormat="1" ht="32.25" customHeight="1" thickBot="1">
      <c r="A7" s="23" t="s">
        <v>26</v>
      </c>
      <c r="B7" s="27" t="s">
        <v>27</v>
      </c>
      <c r="C7" s="29">
        <v>800</v>
      </c>
      <c r="D7" s="29">
        <f>C7/D3</f>
        <v>16</v>
      </c>
    </row>
    <row r="8" spans="1:4" s="20" customFormat="1" ht="33" customHeight="1" thickBot="1">
      <c r="A8" s="23" t="s">
        <v>24</v>
      </c>
      <c r="B8" s="27" t="s">
        <v>31</v>
      </c>
      <c r="C8" s="29">
        <v>20000</v>
      </c>
      <c r="D8" s="29">
        <f>C8/D3</f>
        <v>400</v>
      </c>
    </row>
    <row r="9" spans="1:4" s="20" customFormat="1" ht="35.25" customHeight="1" thickBot="1">
      <c r="A9" s="23" t="s">
        <v>30</v>
      </c>
      <c r="B9" s="27" t="s">
        <v>29</v>
      </c>
      <c r="C9" s="29">
        <v>20400</v>
      </c>
      <c r="D9" s="29">
        <f>C9/D3</f>
        <v>408</v>
      </c>
    </row>
    <row r="10" spans="1:4" s="20" customFormat="1" ht="35.25" customHeight="1" thickBot="1">
      <c r="A10" s="23" t="s">
        <v>36</v>
      </c>
      <c r="B10" s="27" t="s">
        <v>37</v>
      </c>
      <c r="C10" s="29">
        <v>3800</v>
      </c>
      <c r="D10" s="29">
        <f>C10/D4</f>
        <v>3.8</v>
      </c>
    </row>
    <row r="11" spans="1:5" s="20" customFormat="1" ht="33.75" customHeight="1" thickBot="1">
      <c r="A11" s="32" t="s">
        <v>2</v>
      </c>
      <c r="B11" s="34" t="s">
        <v>9</v>
      </c>
      <c r="C11" s="21">
        <f>C12+C13</f>
        <v>120000</v>
      </c>
      <c r="D11" s="21">
        <f>C11/D3</f>
        <v>2400</v>
      </c>
      <c r="E11" s="35"/>
    </row>
    <row r="12" spans="1:4" ht="31.5" customHeight="1" thickBot="1">
      <c r="A12" s="4" t="s">
        <v>3</v>
      </c>
      <c r="B12" s="25" t="s">
        <v>34</v>
      </c>
      <c r="C12" s="30">
        <v>60000</v>
      </c>
      <c r="D12" s="30">
        <f>C12/D3</f>
        <v>1200</v>
      </c>
    </row>
    <row r="13" spans="1:4" ht="26.25" customHeight="1" thickBot="1">
      <c r="A13" s="4" t="s">
        <v>6</v>
      </c>
      <c r="B13" s="25" t="s">
        <v>35</v>
      </c>
      <c r="C13" s="30">
        <v>60000</v>
      </c>
      <c r="D13" s="30">
        <f>C13/D3</f>
        <v>1200</v>
      </c>
    </row>
    <row r="14" spans="1:4" ht="34.5" customHeight="1" thickBot="1">
      <c r="A14" s="32" t="s">
        <v>44</v>
      </c>
      <c r="B14" s="34" t="s">
        <v>9</v>
      </c>
      <c r="C14" s="21">
        <f>C15+C16+C17+C18</f>
        <v>130000</v>
      </c>
      <c r="D14" s="21">
        <f>C14/D3</f>
        <v>2600</v>
      </c>
    </row>
    <row r="15" spans="1:4" ht="30" customHeight="1" thickBot="1">
      <c r="A15" s="4" t="s">
        <v>4</v>
      </c>
      <c r="B15" s="25" t="s">
        <v>32</v>
      </c>
      <c r="C15" s="30">
        <v>50000</v>
      </c>
      <c r="D15" s="30">
        <f>C15/D3</f>
        <v>1000</v>
      </c>
    </row>
    <row r="16" spans="1:4" ht="27" customHeight="1" thickBot="1">
      <c r="A16" s="4" t="s">
        <v>38</v>
      </c>
      <c r="B16" s="25" t="s">
        <v>33</v>
      </c>
      <c r="C16" s="30">
        <v>25000</v>
      </c>
      <c r="D16" s="30">
        <f>C16/D3</f>
        <v>500</v>
      </c>
    </row>
    <row r="17" spans="1:4" ht="24.75" customHeight="1" thickBot="1">
      <c r="A17" s="47" t="s">
        <v>39</v>
      </c>
      <c r="B17" s="49" t="s">
        <v>45</v>
      </c>
      <c r="C17" s="50">
        <v>55000</v>
      </c>
      <c r="D17" s="30">
        <f>C17/D3</f>
        <v>1100</v>
      </c>
    </row>
    <row r="18" spans="1:4" ht="24.75" customHeight="1" thickBot="1">
      <c r="A18" s="48" t="s">
        <v>46</v>
      </c>
      <c r="B18" s="51"/>
      <c r="C18" s="37"/>
      <c r="D18" s="30">
        <f>C18/D3</f>
        <v>0</v>
      </c>
    </row>
    <row r="19" spans="1:4" ht="24.75" customHeight="1" thickBot="1">
      <c r="A19" s="11"/>
      <c r="B19" s="38" t="s">
        <v>5</v>
      </c>
      <c r="C19" s="22">
        <f>C14+C11</f>
        <v>250000</v>
      </c>
      <c r="D19" s="22">
        <f>C19/D3</f>
        <v>5000</v>
      </c>
    </row>
    <row r="20" spans="1:4" ht="24.75" customHeight="1" thickBot="1">
      <c r="A20" s="53" t="s">
        <v>28</v>
      </c>
      <c r="B20" s="54"/>
      <c r="C20" s="19">
        <f>C19+C4</f>
        <v>300000</v>
      </c>
      <c r="D20" s="43">
        <f>C20/D3</f>
        <v>6000</v>
      </c>
    </row>
    <row r="21" spans="1:4" ht="28.5" customHeight="1" thickBot="1">
      <c r="A21" s="12" t="s">
        <v>14</v>
      </c>
      <c r="B21" s="13" t="s">
        <v>11</v>
      </c>
      <c r="C21" s="14" t="s">
        <v>12</v>
      </c>
      <c r="D21" s="14" t="s">
        <v>13</v>
      </c>
    </row>
    <row r="22" spans="1:4" s="2" customFormat="1" ht="20.25" customHeight="1" thickBot="1">
      <c r="A22" s="55" t="s">
        <v>10</v>
      </c>
      <c r="B22" s="56"/>
      <c r="C22" s="56"/>
      <c r="D22" s="57"/>
    </row>
    <row r="23" spans="1:4" s="15" customFormat="1" ht="21" customHeight="1" thickBot="1">
      <c r="A23" s="40" t="s">
        <v>7</v>
      </c>
      <c r="B23" s="41" t="s">
        <v>17</v>
      </c>
      <c r="C23" s="41"/>
      <c r="D23" s="42" t="s">
        <v>40</v>
      </c>
    </row>
    <row r="24" spans="1:4" ht="23.25" customHeight="1" thickBot="1">
      <c r="A24" s="17" t="s">
        <v>41</v>
      </c>
      <c r="B24" s="36" t="s">
        <v>42</v>
      </c>
      <c r="C24" s="18"/>
      <c r="D24" s="30" t="s">
        <v>43</v>
      </c>
    </row>
    <row r="25" spans="1:4" s="39" customFormat="1" ht="23.25" customHeight="1" thickBot="1">
      <c r="A25" s="12" t="s">
        <v>14</v>
      </c>
      <c r="B25" s="13" t="s">
        <v>11</v>
      </c>
      <c r="C25" s="14" t="s">
        <v>12</v>
      </c>
      <c r="D25" s="14" t="s">
        <v>13</v>
      </c>
    </row>
    <row r="26" spans="1:4" ht="22.5" customHeight="1">
      <c r="A26" s="9"/>
      <c r="B26" s="9"/>
      <c r="C26" s="9"/>
      <c r="D26" s="9"/>
    </row>
    <row r="27" spans="1:4" s="15" customFormat="1" ht="15" customHeight="1">
      <c r="A27" s="9"/>
      <c r="B27" s="9"/>
      <c r="C27" s="9"/>
      <c r="D27" s="9"/>
    </row>
    <row r="28" spans="1:4" ht="36" customHeight="1">
      <c r="A28" s="9"/>
      <c r="B28" s="9"/>
      <c r="C28" s="9"/>
      <c r="D28" s="9"/>
    </row>
    <row r="29" spans="1:4" ht="36" customHeight="1">
      <c r="A29" s="9"/>
      <c r="B29" s="44"/>
      <c r="C29" s="45"/>
      <c r="D29" s="9"/>
    </row>
    <row r="30" spans="1:4" ht="36" customHeight="1">
      <c r="A30" s="10"/>
      <c r="B30" s="44"/>
      <c r="C30" s="45"/>
      <c r="D30" s="10"/>
    </row>
    <row r="31" spans="1:4" ht="36" customHeight="1">
      <c r="A31" s="9"/>
      <c r="B31" s="44"/>
      <c r="C31" s="45"/>
      <c r="D31" s="9"/>
    </row>
    <row r="32" spans="1:4" ht="36" customHeight="1">
      <c r="A32" s="9"/>
      <c r="B32" s="44"/>
      <c r="C32" s="45"/>
      <c r="D32" s="9"/>
    </row>
    <row r="33" spans="1:11" ht="36" customHeight="1">
      <c r="A33" s="9"/>
      <c r="B33" s="44"/>
      <c r="C33" s="46"/>
      <c r="D33" s="9"/>
      <c r="E33" s="6"/>
      <c r="F33" s="6"/>
      <c r="G33" s="6"/>
      <c r="H33" s="6"/>
      <c r="I33" s="6"/>
      <c r="J33" s="6"/>
      <c r="K33" s="6"/>
    </row>
  </sheetData>
  <mergeCells count="3">
    <mergeCell ref="A1:D1"/>
    <mergeCell ref="A20:B20"/>
    <mergeCell ref="A22:D22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USERS</cp:lastModifiedBy>
  <cp:lastPrinted>2016-06-11T10:59:52Z</cp:lastPrinted>
  <dcterms:created xsi:type="dcterms:W3CDTF">2012-10-06T07:56:34Z</dcterms:created>
  <dcterms:modified xsi:type="dcterms:W3CDTF">2017-06-03T14:34:33Z</dcterms:modified>
  <cp:category/>
  <cp:version/>
  <cp:contentType/>
  <cp:contentStatus/>
</cp:coreProperties>
</file>