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025" windowHeight="1158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<sst xmlns="http://schemas.openxmlformats.org/spreadsheetml/2006/main" count="16" uniqueCount="15">
  <si>
    <t>Ведомость за март</t>
  </si>
  <si>
    <t>№ участка</t>
  </si>
  <si>
    <t>показания счетикаТ1</t>
  </si>
  <si>
    <t>тариф по Т1</t>
  </si>
  <si>
    <t>ИТОГО Т1</t>
  </si>
  <si>
    <t>показания счетикаТ2</t>
  </si>
  <si>
    <t>тариф по Т2</t>
  </si>
  <si>
    <t>Итого за Т2</t>
  </si>
  <si>
    <t>% потерь</t>
  </si>
  <si>
    <t>Сумма к оплате общая</t>
  </si>
  <si>
    <t xml:space="preserve">последние </t>
  </si>
  <si>
    <t xml:space="preserve">предыдущие </t>
  </si>
  <si>
    <t>ИТОГО Т1:</t>
  </si>
  <si>
    <t>предыдущие</t>
  </si>
  <si>
    <t>ИТОГО Т2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</si>
</sst>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"/>
    <numFmt numFmtId="165" formatCode="000000"/>
    <numFmt numFmtId="166" formatCode="#,##0.00\ &quot;₽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Courier"/>
      <family val="1"/>
    </font>
    <font>
      <sz val="12"/>
      <name val="Courier"/>
      <family val="1"/>
    </font>
    <font>
      <sz val="12"/>
      <name val="Bookman Old Style"/>
      <family val="1"/>
    </font>
    <font>
      <sz val="12"/>
      <color indexed="8"/>
      <name val="Bookman Old Style"/>
      <family val="1"/>
    </font>
    <font>
      <sz val="12"/>
      <color indexed="10"/>
      <name val="Bookman Old Style"/>
      <family val="1"/>
    </font>
    <font>
      <b/>
      <sz val="12"/>
      <color indexed="60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9" tint="-0.4999699890613556"/>
      <name val="Bookman Old Style"/>
      <family val="1"/>
    </font>
    <font>
      <sz val="12"/>
      <color rgb="FFFF0000"/>
      <name val="Bookman Old Styl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NumberFormat="1" applyFont="1" applyFill="1" applyAlignment="1">
      <alignment horizontal="center"/>
    </xf>
    <xf numFmtId="2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Border="1" applyAlignment="1">
      <alignment/>
    </xf>
    <xf numFmtId="0" fontId="20" fillId="0" borderId="10" xfId="0" applyFont="1" applyFill="1" applyBorder="1" applyAlignment="1">
      <alignment horizontal="center" wrapText="1"/>
    </xf>
    <xf numFmtId="164" fontId="20" fillId="33" borderId="11" xfId="0" applyNumberFormat="1" applyFont="1" applyFill="1" applyBorder="1" applyAlignment="1">
      <alignment horizontal="center" wrapText="1"/>
    </xf>
    <xf numFmtId="164" fontId="20" fillId="33" borderId="12" xfId="0" applyNumberFormat="1" applyFont="1" applyFill="1" applyBorder="1" applyAlignment="1">
      <alignment horizontal="center" wrapText="1"/>
    </xf>
    <xf numFmtId="164" fontId="20" fillId="33" borderId="13" xfId="0" applyNumberFormat="1" applyFont="1" applyFill="1" applyBorder="1" applyAlignment="1">
      <alignment horizontal="center" wrapText="1"/>
    </xf>
    <xf numFmtId="164" fontId="20" fillId="0" borderId="14" xfId="0" applyNumberFormat="1" applyFont="1" applyFill="1" applyBorder="1" applyAlignment="1">
      <alignment horizontal="center" wrapText="1"/>
    </xf>
    <xf numFmtId="2" fontId="20" fillId="0" borderId="14" xfId="0" applyNumberFormat="1" applyFont="1" applyFill="1" applyBorder="1" applyAlignment="1">
      <alignment horizontal="center" wrapText="1"/>
    </xf>
    <xf numFmtId="0" fontId="20" fillId="0" borderId="14" xfId="0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 wrapText="1"/>
    </xf>
    <xf numFmtId="0" fontId="20" fillId="0" borderId="16" xfId="0" applyFont="1" applyFill="1" applyBorder="1" applyAlignment="1">
      <alignment horizontal="center" wrapText="1"/>
    </xf>
    <xf numFmtId="165" fontId="20" fillId="0" borderId="17" xfId="0" applyNumberFormat="1" applyFont="1" applyFill="1" applyBorder="1" applyAlignment="1">
      <alignment horizontal="center" wrapText="1"/>
    </xf>
    <xf numFmtId="164" fontId="20" fillId="0" borderId="17" xfId="0" applyNumberFormat="1" applyFont="1" applyFill="1" applyBorder="1" applyAlignment="1">
      <alignment horizontal="center" wrapText="1"/>
    </xf>
    <xf numFmtId="164" fontId="20" fillId="0" borderId="18" xfId="0" applyNumberFormat="1" applyFont="1" applyFill="1" applyBorder="1" applyAlignment="1">
      <alignment horizontal="center" wrapText="1"/>
    </xf>
    <xf numFmtId="164" fontId="20" fillId="0" borderId="19" xfId="0" applyNumberFormat="1" applyFont="1" applyFill="1" applyBorder="1" applyAlignment="1">
      <alignment horizontal="center" wrapText="1"/>
    </xf>
    <xf numFmtId="2" fontId="20" fillId="0" borderId="20" xfId="0" applyNumberFormat="1" applyFont="1" applyFill="1" applyBorder="1" applyAlignment="1">
      <alignment horizontal="center" wrapText="1"/>
    </xf>
    <xf numFmtId="0" fontId="20" fillId="0" borderId="20" xfId="0" applyFont="1" applyFill="1" applyBorder="1" applyAlignment="1">
      <alignment horizontal="center" wrapText="1"/>
    </xf>
    <xf numFmtId="0" fontId="20" fillId="0" borderId="21" xfId="0" applyFont="1" applyFill="1" applyBorder="1" applyAlignment="1">
      <alignment horizontal="center" wrapText="1"/>
    </xf>
    <xf numFmtId="0" fontId="21" fillId="0" borderId="22" xfId="0" applyFont="1" applyFill="1" applyBorder="1" applyAlignment="1">
      <alignment horizontal="center"/>
    </xf>
    <xf numFmtId="3" fontId="20" fillId="34" borderId="23" xfId="0" applyNumberFormat="1" applyFont="1" applyFill="1" applyBorder="1" applyAlignment="1">
      <alignment/>
    </xf>
    <xf numFmtId="3" fontId="20" fillId="0" borderId="23" xfId="0" applyNumberFormat="1" applyFont="1" applyFill="1" applyBorder="1" applyAlignment="1">
      <alignment/>
    </xf>
    <xf numFmtId="3" fontId="20" fillId="0" borderId="23" xfId="0" applyNumberFormat="1" applyFont="1" applyFill="1" applyBorder="1" applyAlignment="1">
      <alignment/>
    </xf>
    <xf numFmtId="166" fontId="20" fillId="0" borderId="23" xfId="0" applyNumberFormat="1" applyFont="1" applyFill="1" applyBorder="1" applyAlignment="1">
      <alignment/>
    </xf>
    <xf numFmtId="3" fontId="20" fillId="0" borderId="24" xfId="0" applyNumberFormat="1" applyFont="1" applyFill="1" applyBorder="1" applyAlignment="1">
      <alignment/>
    </xf>
    <xf numFmtId="3" fontId="20" fillId="0" borderId="25" xfId="0" applyNumberFormat="1" applyFont="1" applyFill="1" applyBorder="1" applyAlignment="1">
      <alignment/>
    </xf>
    <xf numFmtId="166" fontId="20" fillId="0" borderId="25" xfId="0" applyNumberFormat="1" applyFont="1" applyFill="1" applyBorder="1" applyAlignment="1">
      <alignment/>
    </xf>
    <xf numFmtId="0" fontId="20" fillId="0" borderId="25" xfId="0" applyNumberFormat="1" applyFont="1" applyFill="1" applyBorder="1" applyAlignment="1">
      <alignment horizontal="center"/>
    </xf>
    <xf numFmtId="166" fontId="20" fillId="35" borderId="26" xfId="0" applyNumberFormat="1" applyFont="1" applyFill="1" applyBorder="1" applyAlignment="1">
      <alignment/>
    </xf>
    <xf numFmtId="0" fontId="21" fillId="0" borderId="27" xfId="0" applyFont="1" applyFill="1" applyBorder="1" applyAlignment="1">
      <alignment horizontal="center"/>
    </xf>
    <xf numFmtId="0" fontId="20" fillId="0" borderId="23" xfId="0" applyNumberFormat="1" applyFont="1" applyFill="1" applyBorder="1" applyAlignment="1">
      <alignment horizontal="center"/>
    </xf>
    <xf numFmtId="166" fontId="20" fillId="35" borderId="28" xfId="0" applyNumberFormat="1" applyFont="1" applyFill="1" applyBorder="1" applyAlignment="1">
      <alignment/>
    </xf>
    <xf numFmtId="166" fontId="22" fillId="0" borderId="23" xfId="0" applyNumberFormat="1" applyFont="1" applyFill="1" applyBorder="1" applyAlignment="1">
      <alignment/>
    </xf>
    <xf numFmtId="166" fontId="40" fillId="0" borderId="23" xfId="0" applyNumberFormat="1" applyFont="1" applyFill="1" applyBorder="1" applyAlignment="1">
      <alignment/>
    </xf>
    <xf numFmtId="166" fontId="41" fillId="0" borderId="23" xfId="0" applyNumberFormat="1" applyFont="1" applyFill="1" applyBorder="1" applyAlignment="1">
      <alignment/>
    </xf>
    <xf numFmtId="166" fontId="41" fillId="0" borderId="25" xfId="0" applyNumberFormat="1" applyFont="1" applyFill="1" applyBorder="1" applyAlignment="1">
      <alignment/>
    </xf>
    <xf numFmtId="0" fontId="21" fillId="0" borderId="29" xfId="0" applyFont="1" applyFill="1" applyBorder="1" applyAlignment="1">
      <alignment horizontal="center"/>
    </xf>
    <xf numFmtId="3" fontId="20" fillId="34" borderId="30" xfId="0" applyNumberFormat="1" applyFont="1" applyFill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20" fillId="0" borderId="30" xfId="0" applyNumberFormat="1" applyFont="1" applyFill="1" applyBorder="1" applyAlignment="1">
      <alignment/>
    </xf>
    <xf numFmtId="166" fontId="20" fillId="0" borderId="30" xfId="0" applyNumberFormat="1" applyFont="1" applyFill="1" applyBorder="1" applyAlignment="1">
      <alignment/>
    </xf>
    <xf numFmtId="3" fontId="20" fillId="0" borderId="31" xfId="0" applyNumberFormat="1" applyFont="1" applyFill="1" applyBorder="1" applyAlignment="1">
      <alignment/>
    </xf>
    <xf numFmtId="0" fontId="20" fillId="0" borderId="30" xfId="0" applyNumberFormat="1" applyFont="1" applyFill="1" applyBorder="1" applyAlignment="1">
      <alignment horizontal="center"/>
    </xf>
    <xf numFmtId="166" fontId="20" fillId="35" borderId="32" xfId="0" applyNumberFormat="1" applyFont="1" applyFill="1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&#1060;&#1072;&#1088;&#1090;&#1091;&#1085;&#1072;\&#1057;&#1042;&#1045;&#1058;%20&#1060;&#1040;&#1056;&#1058;&#1059;&#1053;&#1067;\&#1042;&#1045;&#1044;&#1054;&#1052;&#1054;&#1057;&#1058;&#1048;\&#1042;&#1077;&#1076;&#1086;&#1084;&#1086;&#1089;&#1090;&#1100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год"/>
      <sheetName val="ворота"/>
      <sheetName val="вода"/>
      <sheetName val="Лист2"/>
      <sheetName val="л"/>
    </sheetNames>
    <sheetDataSet>
      <sheetData sheetId="1">
        <row r="4">
          <cell r="C4">
            <v>15547</v>
          </cell>
          <cell r="F4">
            <v>5.75</v>
          </cell>
          <cell r="H4">
            <v>11851</v>
          </cell>
          <cell r="K4">
            <v>2.27</v>
          </cell>
        </row>
        <row r="5">
          <cell r="C5">
            <v>43250</v>
          </cell>
          <cell r="F5">
            <v>5.75</v>
          </cell>
          <cell r="H5">
            <v>25313</v>
          </cell>
          <cell r="K5">
            <v>2.27</v>
          </cell>
        </row>
        <row r="6">
          <cell r="C6">
            <v>159263</v>
          </cell>
          <cell r="F6">
            <v>5.75</v>
          </cell>
          <cell r="H6">
            <v>77584</v>
          </cell>
          <cell r="K6">
            <v>2.27</v>
          </cell>
        </row>
        <row r="7">
          <cell r="C7">
            <v>47142</v>
          </cell>
          <cell r="F7">
            <v>8.21</v>
          </cell>
          <cell r="H7">
            <v>22396</v>
          </cell>
          <cell r="K7">
            <v>3.24</v>
          </cell>
        </row>
        <row r="8">
          <cell r="C8">
            <v>91079</v>
          </cell>
          <cell r="F8">
            <v>8.21</v>
          </cell>
          <cell r="H8">
            <v>48063</v>
          </cell>
          <cell r="K8">
            <v>3.24</v>
          </cell>
        </row>
        <row r="9">
          <cell r="C9">
            <v>14642</v>
          </cell>
          <cell r="F9">
            <v>8.21</v>
          </cell>
          <cell r="H9">
            <v>6210</v>
          </cell>
          <cell r="K9">
            <v>3.24</v>
          </cell>
        </row>
        <row r="10">
          <cell r="C10">
            <v>10948</v>
          </cell>
          <cell r="H10">
            <v>5577</v>
          </cell>
          <cell r="K10">
            <v>3.24</v>
          </cell>
        </row>
        <row r="11">
          <cell r="C11">
            <v>118724</v>
          </cell>
          <cell r="F11">
            <v>5.75</v>
          </cell>
          <cell r="H11">
            <v>71846</v>
          </cell>
          <cell r="K11">
            <v>2.27</v>
          </cell>
        </row>
        <row r="12">
          <cell r="C12">
            <v>249160</v>
          </cell>
          <cell r="F12">
            <v>5.75</v>
          </cell>
          <cell r="H12">
            <v>145877</v>
          </cell>
          <cell r="K12">
            <v>2.27</v>
          </cell>
        </row>
        <row r="13">
          <cell r="C13">
            <v>6377</v>
          </cell>
          <cell r="F13">
            <v>8.21</v>
          </cell>
          <cell r="H13">
            <v>1129</v>
          </cell>
          <cell r="K13">
            <v>3.24</v>
          </cell>
        </row>
        <row r="14">
          <cell r="C14">
            <v>16619</v>
          </cell>
          <cell r="F14">
            <v>5.75</v>
          </cell>
          <cell r="H14">
            <v>7766</v>
          </cell>
          <cell r="K14">
            <v>2.27</v>
          </cell>
        </row>
        <row r="15">
          <cell r="C15">
            <v>99521</v>
          </cell>
          <cell r="F15">
            <v>5.75</v>
          </cell>
          <cell r="H15">
            <v>43528</v>
          </cell>
          <cell r="K15">
            <v>2.27</v>
          </cell>
        </row>
        <row r="16">
          <cell r="C16">
            <v>9334</v>
          </cell>
          <cell r="F16">
            <v>5.75</v>
          </cell>
          <cell r="H16">
            <v>3353</v>
          </cell>
          <cell r="K16">
            <v>2.27</v>
          </cell>
        </row>
        <row r="17">
          <cell r="C17">
            <v>42832</v>
          </cell>
          <cell r="F17">
            <v>5.75</v>
          </cell>
          <cell r="H17">
            <v>72540</v>
          </cell>
          <cell r="K17">
            <v>2.27</v>
          </cell>
        </row>
        <row r="18">
          <cell r="C18">
            <v>24038</v>
          </cell>
          <cell r="H18">
            <v>0</v>
          </cell>
          <cell r="K18">
            <v>0</v>
          </cell>
        </row>
        <row r="19">
          <cell r="C19">
            <v>19949</v>
          </cell>
          <cell r="H19">
            <v>0</v>
          </cell>
          <cell r="K19">
            <v>0</v>
          </cell>
        </row>
        <row r="20">
          <cell r="C20">
            <v>5964</v>
          </cell>
          <cell r="F20">
            <v>5.75</v>
          </cell>
          <cell r="H20">
            <v>1967</v>
          </cell>
          <cell r="K20">
            <v>2.27</v>
          </cell>
        </row>
        <row r="21">
          <cell r="C21">
            <v>12150</v>
          </cell>
          <cell r="F21">
            <v>8.21</v>
          </cell>
          <cell r="H21">
            <v>5136</v>
          </cell>
          <cell r="K21">
            <v>3.24</v>
          </cell>
        </row>
        <row r="22">
          <cell r="C22">
            <v>11217</v>
          </cell>
          <cell r="F22">
            <v>8.21</v>
          </cell>
          <cell r="H22">
            <v>4505</v>
          </cell>
          <cell r="K22">
            <v>3.24</v>
          </cell>
        </row>
        <row r="23">
          <cell r="C23">
            <v>26094</v>
          </cell>
          <cell r="F23">
            <v>5.75</v>
          </cell>
          <cell r="H23">
            <v>14116</v>
          </cell>
          <cell r="K23">
            <v>2.27</v>
          </cell>
        </row>
        <row r="24">
          <cell r="C24">
            <v>5682</v>
          </cell>
          <cell r="F24">
            <v>8.21</v>
          </cell>
          <cell r="H24">
            <v>1741</v>
          </cell>
          <cell r="K24">
            <v>3.24</v>
          </cell>
        </row>
        <row r="25">
          <cell r="C25">
            <v>35494</v>
          </cell>
          <cell r="F25">
            <v>5.75</v>
          </cell>
          <cell r="H25">
            <v>19514</v>
          </cell>
          <cell r="K25">
            <v>2.27</v>
          </cell>
        </row>
        <row r="26">
          <cell r="C26">
            <v>4523</v>
          </cell>
          <cell r="F26">
            <v>5.75</v>
          </cell>
          <cell r="H26">
            <v>1769</v>
          </cell>
          <cell r="K26">
            <v>2.27</v>
          </cell>
        </row>
        <row r="27">
          <cell r="C27">
            <v>20061</v>
          </cell>
          <cell r="F27">
            <v>5.75</v>
          </cell>
          <cell r="H27">
            <v>8812</v>
          </cell>
          <cell r="K27">
            <v>2.27</v>
          </cell>
        </row>
        <row r="28">
          <cell r="C28">
            <v>24307</v>
          </cell>
          <cell r="F28">
            <v>5.75</v>
          </cell>
          <cell r="H28">
            <v>13173</v>
          </cell>
          <cell r="K28">
            <v>2.27</v>
          </cell>
        </row>
        <row r="29">
          <cell r="C29">
            <v>261576</v>
          </cell>
          <cell r="F29">
            <v>5.75</v>
          </cell>
          <cell r="H29">
            <v>149435</v>
          </cell>
          <cell r="K29">
            <v>2.27</v>
          </cell>
        </row>
        <row r="30">
          <cell r="C30">
            <v>47339</v>
          </cell>
          <cell r="F30">
            <v>5.75</v>
          </cell>
          <cell r="H30">
            <v>19868</v>
          </cell>
          <cell r="K30">
            <v>2.27</v>
          </cell>
        </row>
        <row r="31">
          <cell r="C31">
            <v>38376</v>
          </cell>
          <cell r="F31">
            <v>5.75</v>
          </cell>
          <cell r="H31">
            <v>16700</v>
          </cell>
          <cell r="K31">
            <v>2.27</v>
          </cell>
        </row>
        <row r="32">
          <cell r="C32">
            <v>108651</v>
          </cell>
          <cell r="F32">
            <v>5.75</v>
          </cell>
          <cell r="H32">
            <v>59181</v>
          </cell>
          <cell r="K32">
            <v>2.27</v>
          </cell>
        </row>
        <row r="33">
          <cell r="C33">
            <v>677</v>
          </cell>
          <cell r="F33">
            <v>8.21</v>
          </cell>
          <cell r="H33">
            <v>53</v>
          </cell>
          <cell r="K33">
            <v>3.24</v>
          </cell>
        </row>
        <row r="34">
          <cell r="C34">
            <v>69042</v>
          </cell>
          <cell r="F34">
            <v>5.75</v>
          </cell>
          <cell r="H34">
            <v>42174</v>
          </cell>
          <cell r="K34">
            <v>2.27</v>
          </cell>
        </row>
        <row r="35">
          <cell r="C35">
            <v>19512</v>
          </cell>
          <cell r="F35">
            <v>5.75</v>
          </cell>
          <cell r="H35">
            <v>14501</v>
          </cell>
          <cell r="K35">
            <v>2.27</v>
          </cell>
        </row>
        <row r="36">
          <cell r="C36">
            <v>180568</v>
          </cell>
          <cell r="F36">
            <v>8.21</v>
          </cell>
          <cell r="H36">
            <v>105592</v>
          </cell>
          <cell r="K36">
            <v>3.24</v>
          </cell>
        </row>
        <row r="37">
          <cell r="C37">
            <v>106668</v>
          </cell>
          <cell r="F37">
            <v>5.75</v>
          </cell>
          <cell r="H37">
            <v>55366</v>
          </cell>
          <cell r="K37">
            <v>2.27</v>
          </cell>
        </row>
        <row r="38">
          <cell r="C38">
            <v>25463</v>
          </cell>
          <cell r="F38">
            <v>5.75</v>
          </cell>
          <cell r="H38">
            <v>14456</v>
          </cell>
          <cell r="K38">
            <v>2.27</v>
          </cell>
        </row>
        <row r="39">
          <cell r="C39">
            <v>49541</v>
          </cell>
          <cell r="F39">
            <v>5.75</v>
          </cell>
          <cell r="H39">
            <v>25620</v>
          </cell>
          <cell r="K39">
            <v>2.27</v>
          </cell>
        </row>
        <row r="40">
          <cell r="C40">
            <v>250106</v>
          </cell>
          <cell r="F40">
            <v>5.75</v>
          </cell>
          <cell r="H40">
            <v>157114</v>
          </cell>
          <cell r="K40">
            <v>2.27</v>
          </cell>
        </row>
        <row r="41">
          <cell r="C41">
            <v>161760</v>
          </cell>
          <cell r="F41">
            <v>5.75</v>
          </cell>
          <cell r="H41">
            <v>80068</v>
          </cell>
          <cell r="K41">
            <v>2.27</v>
          </cell>
        </row>
        <row r="42">
          <cell r="C42">
            <v>54541</v>
          </cell>
          <cell r="F42">
            <v>8.21</v>
          </cell>
          <cell r="H42">
            <v>17772</v>
          </cell>
          <cell r="K42">
            <v>3.24</v>
          </cell>
        </row>
        <row r="43">
          <cell r="C43">
            <v>16250</v>
          </cell>
          <cell r="F43">
            <v>5.75</v>
          </cell>
          <cell r="H43">
            <v>8430</v>
          </cell>
          <cell r="K43">
            <v>2.27</v>
          </cell>
        </row>
        <row r="44">
          <cell r="C44">
            <v>124769</v>
          </cell>
          <cell r="F44">
            <v>5.75</v>
          </cell>
          <cell r="H44">
            <v>88746</v>
          </cell>
          <cell r="K44">
            <v>2.27</v>
          </cell>
        </row>
        <row r="45">
          <cell r="C45">
            <v>4150</v>
          </cell>
          <cell r="F45">
            <v>8.21</v>
          </cell>
          <cell r="H45">
            <v>1973</v>
          </cell>
          <cell r="K45">
            <v>3.24</v>
          </cell>
        </row>
        <row r="46">
          <cell r="C46">
            <v>38926</v>
          </cell>
          <cell r="F46">
            <v>5.75</v>
          </cell>
          <cell r="H46">
            <v>17478</v>
          </cell>
          <cell r="K46">
            <v>2.27</v>
          </cell>
        </row>
        <row r="47">
          <cell r="C47">
            <v>9765</v>
          </cell>
          <cell r="F47">
            <v>8.21</v>
          </cell>
          <cell r="H47">
            <v>1679</v>
          </cell>
          <cell r="K47">
            <v>3.24</v>
          </cell>
        </row>
        <row r="48">
          <cell r="C48">
            <v>83513</v>
          </cell>
          <cell r="F48">
            <v>5.75</v>
          </cell>
          <cell r="H48">
            <v>50506</v>
          </cell>
          <cell r="K48">
            <v>2.27</v>
          </cell>
        </row>
        <row r="49">
          <cell r="C49">
            <v>10994</v>
          </cell>
          <cell r="F49">
            <v>5.75</v>
          </cell>
          <cell r="H49">
            <v>3593</v>
          </cell>
          <cell r="K49">
            <v>2.27</v>
          </cell>
        </row>
        <row r="50">
          <cell r="C50">
            <v>100242</v>
          </cell>
          <cell r="F50">
            <v>5.75</v>
          </cell>
          <cell r="H50">
            <v>99598</v>
          </cell>
          <cell r="K50">
            <v>2.27</v>
          </cell>
        </row>
        <row r="51">
          <cell r="C51">
            <v>162</v>
          </cell>
          <cell r="F51">
            <v>5.75</v>
          </cell>
          <cell r="H51">
            <v>2259</v>
          </cell>
          <cell r="K51">
            <v>2.27</v>
          </cell>
        </row>
        <row r="52">
          <cell r="C52">
            <v>115480</v>
          </cell>
          <cell r="F52">
            <v>5.75</v>
          </cell>
          <cell r="H52">
            <v>65124</v>
          </cell>
          <cell r="K52">
            <v>2.27</v>
          </cell>
        </row>
        <row r="53">
          <cell r="C53">
            <v>6469</v>
          </cell>
          <cell r="F53">
            <v>5.75</v>
          </cell>
          <cell r="H53">
            <v>4917</v>
          </cell>
          <cell r="K53">
            <v>2.27</v>
          </cell>
        </row>
        <row r="54">
          <cell r="C54">
            <v>49996</v>
          </cell>
          <cell r="F54">
            <v>5.75</v>
          </cell>
          <cell r="H54">
            <v>22738</v>
          </cell>
          <cell r="K54">
            <v>2.27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PageLayoutView="0" workbookViewId="0" topLeftCell="A23">
      <selection activeCell="G4" sqref="G4:G54"/>
    </sheetView>
  </sheetViews>
  <sheetFormatPr defaultColWidth="9.140625" defaultRowHeight="15"/>
  <cols>
    <col min="2" max="2" width="11.57421875" style="0" customWidth="1"/>
    <col min="3" max="3" width="10.421875" style="0" customWidth="1"/>
    <col min="6" max="6" width="14.57421875" style="0" customWidth="1"/>
    <col min="7" max="7" width="12.7109375" style="0" customWidth="1"/>
    <col min="8" max="8" width="12.8515625" style="0" customWidth="1"/>
    <col min="11" max="11" width="13.140625" style="0" customWidth="1"/>
    <col min="13" max="13" width="14.8515625" style="0" customWidth="1"/>
  </cols>
  <sheetData>
    <row r="1" spans="1:13" ht="16.5" thickBot="1">
      <c r="A1" s="1" t="s">
        <v>0</v>
      </c>
      <c r="B1" s="1"/>
      <c r="C1" s="1"/>
      <c r="D1" s="2"/>
      <c r="E1" s="2"/>
      <c r="F1" s="2"/>
      <c r="G1" s="3"/>
      <c r="H1" s="3"/>
      <c r="I1" s="3"/>
      <c r="J1" s="4"/>
      <c r="K1" s="4"/>
      <c r="L1" s="5"/>
      <c r="M1" s="6"/>
    </row>
    <row r="2" spans="1:13" ht="15.75">
      <c r="A2" s="7" t="s">
        <v>1</v>
      </c>
      <c r="B2" s="8" t="s">
        <v>2</v>
      </c>
      <c r="C2" s="9"/>
      <c r="D2" s="10"/>
      <c r="E2" s="11" t="s">
        <v>3</v>
      </c>
      <c r="F2" s="11" t="s">
        <v>4</v>
      </c>
      <c r="G2" s="8" t="s">
        <v>5</v>
      </c>
      <c r="H2" s="9"/>
      <c r="I2" s="10"/>
      <c r="J2" s="12" t="s">
        <v>6</v>
      </c>
      <c r="K2" s="12" t="s">
        <v>7</v>
      </c>
      <c r="L2" s="13" t="s">
        <v>8</v>
      </c>
      <c r="M2" s="14" t="s">
        <v>9</v>
      </c>
    </row>
    <row r="3" spans="1:13" ht="32.25" thickBot="1">
      <c r="A3" s="15"/>
      <c r="B3" s="16" t="s">
        <v>10</v>
      </c>
      <c r="C3" s="17" t="s">
        <v>11</v>
      </c>
      <c r="D3" s="17" t="s">
        <v>12</v>
      </c>
      <c r="E3" s="18"/>
      <c r="F3" s="18"/>
      <c r="G3" s="16" t="s">
        <v>10</v>
      </c>
      <c r="H3" s="19" t="s">
        <v>13</v>
      </c>
      <c r="I3" s="19" t="s">
        <v>14</v>
      </c>
      <c r="J3" s="20"/>
      <c r="K3" s="20"/>
      <c r="L3" s="21"/>
      <c r="M3" s="22"/>
    </row>
    <row r="4" spans="1:13" ht="16.5" thickTop="1">
      <c r="A4" s="23">
        <v>5</v>
      </c>
      <c r="B4" s="24">
        <v>15550</v>
      </c>
      <c r="C4" s="25">
        <f>'[1]02'!C4</f>
        <v>15547</v>
      </c>
      <c r="D4" s="26">
        <f>B4-C4</f>
        <v>3</v>
      </c>
      <c r="E4" s="27">
        <f>'[1]02'!F4</f>
        <v>5.75</v>
      </c>
      <c r="F4" s="27">
        <f>D4*L4*E4</f>
        <v>18.1125</v>
      </c>
      <c r="G4" s="24">
        <v>11859</v>
      </c>
      <c r="H4" s="28">
        <f>'[1]02'!H4</f>
        <v>11851</v>
      </c>
      <c r="I4" s="29">
        <f>G4-H4</f>
        <v>8</v>
      </c>
      <c r="J4" s="30">
        <f>'[1]02'!K4</f>
        <v>2.27</v>
      </c>
      <c r="K4" s="30">
        <f>I4*L4*J4</f>
        <v>19.068</v>
      </c>
      <c r="L4" s="31">
        <v>1.05</v>
      </c>
      <c r="M4" s="32">
        <f>F4+K4</f>
        <v>37.1805</v>
      </c>
    </row>
    <row r="5" spans="1:13" ht="15.75">
      <c r="A5" s="33">
        <v>46</v>
      </c>
      <c r="B5" s="24">
        <v>43254</v>
      </c>
      <c r="C5" s="25">
        <f>'[1]02'!C5</f>
        <v>43250</v>
      </c>
      <c r="D5" s="26">
        <f aca="true" t="shared" si="0" ref="D5:D54">B5-C5</f>
        <v>4</v>
      </c>
      <c r="E5" s="27">
        <f>'[1]02'!F5</f>
        <v>5.75</v>
      </c>
      <c r="F5" s="27">
        <f aca="true" t="shared" si="1" ref="F5:F54">D5*L5*E5</f>
        <v>24.150000000000002</v>
      </c>
      <c r="G5" s="24">
        <v>25315</v>
      </c>
      <c r="H5" s="28">
        <f>'[1]02'!H5</f>
        <v>25313</v>
      </c>
      <c r="I5" s="26">
        <f aca="true" t="shared" si="2" ref="I5:I54">G5-H5</f>
        <v>2</v>
      </c>
      <c r="J5" s="30">
        <f>'[1]02'!K5</f>
        <v>2.27</v>
      </c>
      <c r="K5" s="27">
        <f aca="true" t="shared" si="3" ref="K5:K54">I5*L5*J5</f>
        <v>4.767</v>
      </c>
      <c r="L5" s="34">
        <v>1.05</v>
      </c>
      <c r="M5" s="35">
        <f aca="true" t="shared" si="4" ref="M5:M54">F5+K5</f>
        <v>28.917</v>
      </c>
    </row>
    <row r="6" spans="1:13" ht="15.75">
      <c r="A6" s="33">
        <v>51</v>
      </c>
      <c r="B6" s="24">
        <v>159808</v>
      </c>
      <c r="C6" s="25">
        <f>'[1]02'!C6</f>
        <v>159263</v>
      </c>
      <c r="D6" s="26">
        <f t="shared" si="0"/>
        <v>545</v>
      </c>
      <c r="E6" s="27">
        <f>'[1]02'!F6</f>
        <v>5.75</v>
      </c>
      <c r="F6" s="27">
        <f t="shared" si="1"/>
        <v>3290.4375</v>
      </c>
      <c r="G6" s="24">
        <v>77874</v>
      </c>
      <c r="H6" s="28">
        <f>'[1]02'!H6</f>
        <v>77584</v>
      </c>
      <c r="I6" s="26">
        <f t="shared" si="2"/>
        <v>290</v>
      </c>
      <c r="J6" s="30">
        <f>'[1]02'!K6</f>
        <v>2.27</v>
      </c>
      <c r="K6" s="27">
        <f t="shared" si="3"/>
        <v>691.215</v>
      </c>
      <c r="L6" s="34">
        <v>1.05</v>
      </c>
      <c r="M6" s="35">
        <f t="shared" si="4"/>
        <v>3981.6525</v>
      </c>
    </row>
    <row r="7" spans="1:13" ht="15.75">
      <c r="A7" s="33">
        <v>77</v>
      </c>
      <c r="B7" s="24">
        <v>47659</v>
      </c>
      <c r="C7" s="25">
        <f>'[1]02'!C7</f>
        <v>47142</v>
      </c>
      <c r="D7" s="26">
        <f t="shared" si="0"/>
        <v>517</v>
      </c>
      <c r="E7" s="36">
        <f>'[1]02'!F7</f>
        <v>8.21</v>
      </c>
      <c r="F7" s="27">
        <f t="shared" si="1"/>
        <v>4456.798500000001</v>
      </c>
      <c r="G7" s="24">
        <v>22675</v>
      </c>
      <c r="H7" s="28">
        <f>'[1]02'!H7</f>
        <v>22396</v>
      </c>
      <c r="I7" s="26">
        <f t="shared" si="2"/>
        <v>279</v>
      </c>
      <c r="J7" s="36">
        <f>'[1]02'!K7</f>
        <v>3.24</v>
      </c>
      <c r="K7" s="27">
        <f t="shared" si="3"/>
        <v>949.158</v>
      </c>
      <c r="L7" s="34">
        <v>1.05</v>
      </c>
      <c r="M7" s="35">
        <f t="shared" si="4"/>
        <v>5405.956500000001</v>
      </c>
    </row>
    <row r="8" spans="1:13" ht="15.75">
      <c r="A8" s="33">
        <v>78</v>
      </c>
      <c r="B8" s="24">
        <v>91260</v>
      </c>
      <c r="C8" s="25">
        <f>'[1]02'!C8</f>
        <v>91079</v>
      </c>
      <c r="D8" s="26">
        <f t="shared" si="0"/>
        <v>181</v>
      </c>
      <c r="E8" s="36">
        <f>'[1]02'!F8</f>
        <v>8.21</v>
      </c>
      <c r="F8" s="27">
        <f t="shared" si="1"/>
        <v>1560.3105000000003</v>
      </c>
      <c r="G8" s="24">
        <v>48090</v>
      </c>
      <c r="H8" s="28">
        <f>'[1]02'!H8</f>
        <v>48063</v>
      </c>
      <c r="I8" s="26">
        <f t="shared" si="2"/>
        <v>27</v>
      </c>
      <c r="J8" s="36">
        <f>'[1]02'!K8</f>
        <v>3.24</v>
      </c>
      <c r="K8" s="27">
        <f t="shared" si="3"/>
        <v>91.85400000000001</v>
      </c>
      <c r="L8" s="34">
        <v>1.05</v>
      </c>
      <c r="M8" s="35">
        <f t="shared" si="4"/>
        <v>1652.1645000000003</v>
      </c>
    </row>
    <row r="9" spans="1:13" ht="15.75">
      <c r="A9" s="33">
        <v>82</v>
      </c>
      <c r="B9" s="24">
        <v>14642</v>
      </c>
      <c r="C9" s="25">
        <f>'[1]02'!C9</f>
        <v>14642</v>
      </c>
      <c r="D9" s="26">
        <f t="shared" si="0"/>
        <v>0</v>
      </c>
      <c r="E9" s="36">
        <f>'[1]02'!F9</f>
        <v>8.21</v>
      </c>
      <c r="F9" s="27">
        <f t="shared" si="1"/>
        <v>0</v>
      </c>
      <c r="G9" s="24">
        <v>6210</v>
      </c>
      <c r="H9" s="28">
        <f>'[1]02'!H9</f>
        <v>6210</v>
      </c>
      <c r="I9" s="26">
        <f t="shared" si="2"/>
        <v>0</v>
      </c>
      <c r="J9" s="36">
        <f>'[1]02'!K9</f>
        <v>3.24</v>
      </c>
      <c r="K9" s="27">
        <f t="shared" si="3"/>
        <v>0</v>
      </c>
      <c r="L9" s="34">
        <v>1.05</v>
      </c>
      <c r="M9" s="35">
        <f t="shared" si="4"/>
        <v>0</v>
      </c>
    </row>
    <row r="10" spans="1:13" ht="15.75">
      <c r="A10" s="33">
        <v>91</v>
      </c>
      <c r="B10" s="24">
        <v>11614</v>
      </c>
      <c r="C10" s="25">
        <f>'[1]02'!C10</f>
        <v>10948</v>
      </c>
      <c r="D10" s="26">
        <f t="shared" si="0"/>
        <v>666</v>
      </c>
      <c r="E10" s="36">
        <v>8.21</v>
      </c>
      <c r="F10" s="27">
        <f t="shared" si="1"/>
        <v>5741.2530000000015</v>
      </c>
      <c r="G10" s="24">
        <v>5930</v>
      </c>
      <c r="H10" s="28">
        <f>'[1]02'!H10</f>
        <v>5577</v>
      </c>
      <c r="I10" s="26">
        <f t="shared" si="2"/>
        <v>353</v>
      </c>
      <c r="J10" s="36">
        <f>'[1]02'!K10</f>
        <v>3.24</v>
      </c>
      <c r="K10" s="27">
        <f t="shared" si="3"/>
        <v>1200.9060000000002</v>
      </c>
      <c r="L10" s="34">
        <v>1.05</v>
      </c>
      <c r="M10" s="35">
        <f t="shared" si="4"/>
        <v>6942.1590000000015</v>
      </c>
    </row>
    <row r="11" spans="1:13" ht="15.75">
      <c r="A11" s="33">
        <v>92</v>
      </c>
      <c r="B11" s="24">
        <v>118933</v>
      </c>
      <c r="C11" s="25">
        <f>'[1]02'!C11</f>
        <v>118724</v>
      </c>
      <c r="D11" s="26">
        <f t="shared" si="0"/>
        <v>209</v>
      </c>
      <c r="E11" s="27">
        <f>'[1]02'!F11</f>
        <v>5.75</v>
      </c>
      <c r="F11" s="27">
        <f t="shared" si="1"/>
        <v>1261.8375</v>
      </c>
      <c r="G11" s="24">
        <v>71966</v>
      </c>
      <c r="H11" s="28">
        <f>'[1]02'!H11</f>
        <v>71846</v>
      </c>
      <c r="I11" s="26">
        <f t="shared" si="2"/>
        <v>120</v>
      </c>
      <c r="J11" s="30">
        <f>'[1]02'!K11</f>
        <v>2.27</v>
      </c>
      <c r="K11" s="27">
        <f t="shared" si="3"/>
        <v>286.02</v>
      </c>
      <c r="L11" s="34">
        <v>1.05</v>
      </c>
      <c r="M11" s="35">
        <f t="shared" si="4"/>
        <v>1547.8575</v>
      </c>
    </row>
    <row r="12" spans="1:13" ht="15.75">
      <c r="A12" s="33">
        <v>93</v>
      </c>
      <c r="B12" s="24">
        <v>249788</v>
      </c>
      <c r="C12" s="25">
        <f>'[1]02'!C12</f>
        <v>249160</v>
      </c>
      <c r="D12" s="26">
        <f t="shared" si="0"/>
        <v>628</v>
      </c>
      <c r="E12" s="27">
        <f>'[1]02'!F12</f>
        <v>5.75</v>
      </c>
      <c r="F12" s="27">
        <f t="shared" si="1"/>
        <v>3791.5499999999997</v>
      </c>
      <c r="G12" s="24">
        <v>146190</v>
      </c>
      <c r="H12" s="28">
        <f>'[1]02'!H12</f>
        <v>145877</v>
      </c>
      <c r="I12" s="26">
        <f t="shared" si="2"/>
        <v>313</v>
      </c>
      <c r="J12" s="30">
        <f>'[1]02'!K12</f>
        <v>2.27</v>
      </c>
      <c r="K12" s="27">
        <f t="shared" si="3"/>
        <v>746.0355000000001</v>
      </c>
      <c r="L12" s="34">
        <v>1.05</v>
      </c>
      <c r="M12" s="35">
        <f t="shared" si="4"/>
        <v>4537.5855</v>
      </c>
    </row>
    <row r="13" spans="1:13" ht="15.75">
      <c r="A13" s="33">
        <v>95</v>
      </c>
      <c r="B13" s="24">
        <v>6383</v>
      </c>
      <c r="C13" s="25">
        <f>'[1]02'!C13</f>
        <v>6377</v>
      </c>
      <c r="D13" s="26">
        <f t="shared" si="0"/>
        <v>6</v>
      </c>
      <c r="E13" s="36">
        <f>'[1]02'!F13</f>
        <v>8.21</v>
      </c>
      <c r="F13" s="27">
        <f t="shared" si="1"/>
        <v>51.72300000000001</v>
      </c>
      <c r="G13" s="24">
        <v>1132</v>
      </c>
      <c r="H13" s="28">
        <f>'[1]02'!H13</f>
        <v>1129</v>
      </c>
      <c r="I13" s="26">
        <f t="shared" si="2"/>
        <v>3</v>
      </c>
      <c r="J13" s="36">
        <f>'[1]02'!K13</f>
        <v>3.24</v>
      </c>
      <c r="K13" s="27">
        <f t="shared" si="3"/>
        <v>10.206000000000001</v>
      </c>
      <c r="L13" s="34">
        <v>1.05</v>
      </c>
      <c r="M13" s="35">
        <f t="shared" si="4"/>
        <v>61.929000000000016</v>
      </c>
    </row>
    <row r="14" spans="1:13" ht="15.75">
      <c r="A14" s="33">
        <v>96</v>
      </c>
      <c r="B14" s="24">
        <v>16619</v>
      </c>
      <c r="C14" s="25">
        <f>'[1]02'!C14</f>
        <v>16619</v>
      </c>
      <c r="D14" s="26">
        <f t="shared" si="0"/>
        <v>0</v>
      </c>
      <c r="E14" s="27">
        <f>'[1]02'!F14</f>
        <v>5.75</v>
      </c>
      <c r="F14" s="27">
        <f t="shared" si="1"/>
        <v>0</v>
      </c>
      <c r="G14" s="24">
        <v>7766</v>
      </c>
      <c r="H14" s="28">
        <f>'[1]02'!H14</f>
        <v>7766</v>
      </c>
      <c r="I14" s="26">
        <f t="shared" si="2"/>
        <v>0</v>
      </c>
      <c r="J14" s="30">
        <f>'[1]02'!K14</f>
        <v>2.27</v>
      </c>
      <c r="K14" s="27">
        <f t="shared" si="3"/>
        <v>0</v>
      </c>
      <c r="L14" s="34">
        <v>1.05</v>
      </c>
      <c r="M14" s="35">
        <f t="shared" si="4"/>
        <v>0</v>
      </c>
    </row>
    <row r="15" spans="1:13" ht="15.75">
      <c r="A15" s="33">
        <v>97</v>
      </c>
      <c r="B15" s="24">
        <v>100202</v>
      </c>
      <c r="C15" s="25">
        <f>'[1]02'!C15</f>
        <v>99521</v>
      </c>
      <c r="D15" s="26">
        <f t="shared" si="0"/>
        <v>681</v>
      </c>
      <c r="E15" s="27">
        <f>'[1]02'!F15</f>
        <v>5.75</v>
      </c>
      <c r="F15" s="27">
        <f t="shared" si="1"/>
        <v>4111.5375</v>
      </c>
      <c r="G15" s="24">
        <v>43752</v>
      </c>
      <c r="H15" s="28">
        <f>'[1]02'!H15</f>
        <v>43528</v>
      </c>
      <c r="I15" s="26">
        <f t="shared" si="2"/>
        <v>224</v>
      </c>
      <c r="J15" s="30">
        <f>'[1]02'!K15</f>
        <v>2.27</v>
      </c>
      <c r="K15" s="27">
        <f t="shared" si="3"/>
        <v>533.904</v>
      </c>
      <c r="L15" s="34">
        <v>1.05</v>
      </c>
      <c r="M15" s="35">
        <f t="shared" si="4"/>
        <v>4645.441500000001</v>
      </c>
    </row>
    <row r="16" spans="1:13" ht="15.75">
      <c r="A16" s="33">
        <v>100</v>
      </c>
      <c r="B16" s="24">
        <v>9334</v>
      </c>
      <c r="C16" s="25">
        <f>'[1]02'!C16</f>
        <v>9334</v>
      </c>
      <c r="D16" s="26">
        <f t="shared" si="0"/>
        <v>0</v>
      </c>
      <c r="E16" s="27">
        <f>'[1]02'!F16</f>
        <v>5.75</v>
      </c>
      <c r="F16" s="27">
        <f t="shared" si="1"/>
        <v>0</v>
      </c>
      <c r="G16" s="24">
        <v>3353</v>
      </c>
      <c r="H16" s="28">
        <f>'[1]02'!H16</f>
        <v>3353</v>
      </c>
      <c r="I16" s="26">
        <f t="shared" si="2"/>
        <v>0</v>
      </c>
      <c r="J16" s="30">
        <f>'[1]02'!K16</f>
        <v>2.27</v>
      </c>
      <c r="K16" s="27">
        <f t="shared" si="3"/>
        <v>0</v>
      </c>
      <c r="L16" s="34">
        <v>1.05</v>
      </c>
      <c r="M16" s="35">
        <f t="shared" si="4"/>
        <v>0</v>
      </c>
    </row>
    <row r="17" spans="1:13" ht="15.75">
      <c r="A17" s="33">
        <v>102</v>
      </c>
      <c r="B17" s="24">
        <v>42942</v>
      </c>
      <c r="C17" s="25">
        <f>'[1]02'!C17</f>
        <v>42832</v>
      </c>
      <c r="D17" s="26">
        <f t="shared" si="0"/>
        <v>110</v>
      </c>
      <c r="E17" s="27">
        <f>'[1]02'!F17</f>
        <v>5.75</v>
      </c>
      <c r="F17" s="27">
        <f t="shared" si="1"/>
        <v>664.125</v>
      </c>
      <c r="G17" s="24">
        <v>72689</v>
      </c>
      <c r="H17" s="28">
        <f>'[1]02'!H17</f>
        <v>72540</v>
      </c>
      <c r="I17" s="26">
        <f t="shared" si="2"/>
        <v>149</v>
      </c>
      <c r="J17" s="30">
        <f>'[1]02'!K17</f>
        <v>2.27</v>
      </c>
      <c r="K17" s="27">
        <f t="shared" si="3"/>
        <v>355.14150000000006</v>
      </c>
      <c r="L17" s="34">
        <v>1.05</v>
      </c>
      <c r="M17" s="35">
        <f t="shared" si="4"/>
        <v>1019.2665000000001</v>
      </c>
    </row>
    <row r="18" spans="1:13" ht="15.75">
      <c r="A18" s="33">
        <v>119</v>
      </c>
      <c r="B18" s="24">
        <v>24038</v>
      </c>
      <c r="C18" s="25">
        <f>'[1]02'!C18</f>
        <v>24038</v>
      </c>
      <c r="D18" s="26">
        <f t="shared" si="0"/>
        <v>0</v>
      </c>
      <c r="E18" s="37">
        <v>4.15</v>
      </c>
      <c r="F18" s="27">
        <f t="shared" si="1"/>
        <v>0</v>
      </c>
      <c r="G18" s="24">
        <v>0</v>
      </c>
      <c r="H18" s="28">
        <f>'[1]02'!H18</f>
        <v>0</v>
      </c>
      <c r="I18" s="26">
        <v>0</v>
      </c>
      <c r="J18" s="36">
        <f>'[1]02'!K18</f>
        <v>0</v>
      </c>
      <c r="K18" s="27">
        <f t="shared" si="3"/>
        <v>0</v>
      </c>
      <c r="L18" s="34">
        <v>1.05</v>
      </c>
      <c r="M18" s="35">
        <f t="shared" si="4"/>
        <v>0</v>
      </c>
    </row>
    <row r="19" spans="1:13" ht="15.75">
      <c r="A19" s="33">
        <v>121</v>
      </c>
      <c r="B19" s="24">
        <v>19949</v>
      </c>
      <c r="C19" s="25">
        <f>'[1]02'!C19</f>
        <v>19949</v>
      </c>
      <c r="D19" s="26">
        <f t="shared" si="0"/>
        <v>0</v>
      </c>
      <c r="E19" s="37">
        <v>4.15</v>
      </c>
      <c r="F19" s="27">
        <f t="shared" si="1"/>
        <v>0</v>
      </c>
      <c r="G19" s="24">
        <v>0</v>
      </c>
      <c r="H19" s="28">
        <f>'[1]02'!H19</f>
        <v>0</v>
      </c>
      <c r="I19" s="26">
        <v>0</v>
      </c>
      <c r="J19" s="36">
        <f>'[1]02'!K19</f>
        <v>0</v>
      </c>
      <c r="K19" s="27">
        <f t="shared" si="3"/>
        <v>0</v>
      </c>
      <c r="L19" s="34">
        <v>1.05</v>
      </c>
      <c r="M19" s="35">
        <f t="shared" si="4"/>
        <v>0</v>
      </c>
    </row>
    <row r="20" spans="1:13" ht="15.75">
      <c r="A20" s="33">
        <v>123</v>
      </c>
      <c r="B20" s="24">
        <v>5964</v>
      </c>
      <c r="C20" s="25">
        <f>'[1]02'!C20</f>
        <v>5964</v>
      </c>
      <c r="D20" s="26">
        <f t="shared" si="0"/>
        <v>0</v>
      </c>
      <c r="E20" s="27">
        <f>'[1]02'!F20</f>
        <v>5.75</v>
      </c>
      <c r="F20" s="27">
        <f t="shared" si="1"/>
        <v>0</v>
      </c>
      <c r="G20" s="24">
        <v>1967</v>
      </c>
      <c r="H20" s="28">
        <f>'[1]02'!H20</f>
        <v>1967</v>
      </c>
      <c r="I20" s="26">
        <f t="shared" si="2"/>
        <v>0</v>
      </c>
      <c r="J20" s="30">
        <f>'[1]02'!K20</f>
        <v>2.27</v>
      </c>
      <c r="K20" s="27">
        <f t="shared" si="3"/>
        <v>0</v>
      </c>
      <c r="L20" s="34">
        <v>1.05</v>
      </c>
      <c r="M20" s="35">
        <f t="shared" si="4"/>
        <v>0</v>
      </c>
    </row>
    <row r="21" spans="1:13" ht="15.75">
      <c r="A21" s="33">
        <v>126</v>
      </c>
      <c r="B21" s="24">
        <v>12350</v>
      </c>
      <c r="C21" s="25">
        <f>'[1]02'!C21</f>
        <v>12150</v>
      </c>
      <c r="D21" s="26">
        <f t="shared" si="0"/>
        <v>200</v>
      </c>
      <c r="E21" s="36">
        <f>'[1]02'!F21</f>
        <v>8.21</v>
      </c>
      <c r="F21" s="27">
        <f t="shared" si="1"/>
        <v>1724.1000000000001</v>
      </c>
      <c r="G21" s="24">
        <v>5232</v>
      </c>
      <c r="H21" s="28">
        <f>'[1]02'!H21</f>
        <v>5136</v>
      </c>
      <c r="I21" s="26">
        <f t="shared" si="2"/>
        <v>96</v>
      </c>
      <c r="J21" s="36">
        <f>'[1]02'!K21</f>
        <v>3.24</v>
      </c>
      <c r="K21" s="27">
        <f t="shared" si="3"/>
        <v>326.59200000000004</v>
      </c>
      <c r="L21" s="34">
        <v>1.05</v>
      </c>
      <c r="M21" s="35">
        <f t="shared" si="4"/>
        <v>2050.692</v>
      </c>
    </row>
    <row r="22" spans="1:13" ht="15.75">
      <c r="A22" s="33">
        <v>142</v>
      </c>
      <c r="B22" s="24">
        <v>11218</v>
      </c>
      <c r="C22" s="25">
        <f>'[1]02'!C22</f>
        <v>11217</v>
      </c>
      <c r="D22" s="26">
        <f t="shared" si="0"/>
        <v>1</v>
      </c>
      <c r="E22" s="36">
        <f>'[1]02'!F22</f>
        <v>8.21</v>
      </c>
      <c r="F22" s="27">
        <f t="shared" si="1"/>
        <v>8.620500000000002</v>
      </c>
      <c r="G22" s="24">
        <v>4505</v>
      </c>
      <c r="H22" s="28">
        <f>'[1]02'!H22</f>
        <v>4505</v>
      </c>
      <c r="I22" s="26">
        <f t="shared" si="2"/>
        <v>0</v>
      </c>
      <c r="J22" s="36">
        <f>'[1]02'!K22</f>
        <v>3.24</v>
      </c>
      <c r="K22" s="27">
        <f t="shared" si="3"/>
        <v>0</v>
      </c>
      <c r="L22" s="34">
        <v>1.05</v>
      </c>
      <c r="M22" s="35">
        <f t="shared" si="4"/>
        <v>8.620500000000002</v>
      </c>
    </row>
    <row r="23" spans="1:13" ht="15.75">
      <c r="A23" s="33">
        <v>143</v>
      </c>
      <c r="B23" s="24">
        <v>26234</v>
      </c>
      <c r="C23" s="25">
        <f>'[1]02'!C23</f>
        <v>26094</v>
      </c>
      <c r="D23" s="26">
        <f t="shared" si="0"/>
        <v>140</v>
      </c>
      <c r="E23" s="27">
        <f>'[1]02'!F23</f>
        <v>5.75</v>
      </c>
      <c r="F23" s="27">
        <f t="shared" si="1"/>
        <v>845.25</v>
      </c>
      <c r="G23" s="24">
        <v>14204</v>
      </c>
      <c r="H23" s="28">
        <f>'[1]02'!H23</f>
        <v>14116</v>
      </c>
      <c r="I23" s="26">
        <f t="shared" si="2"/>
        <v>88</v>
      </c>
      <c r="J23" s="30">
        <f>'[1]02'!K23</f>
        <v>2.27</v>
      </c>
      <c r="K23" s="27">
        <f t="shared" si="3"/>
        <v>209.74800000000002</v>
      </c>
      <c r="L23" s="34">
        <v>1.05</v>
      </c>
      <c r="M23" s="35">
        <f t="shared" si="4"/>
        <v>1054.998</v>
      </c>
    </row>
    <row r="24" spans="1:13" ht="15.75">
      <c r="A24" s="33">
        <v>144</v>
      </c>
      <c r="B24" s="24">
        <v>5682</v>
      </c>
      <c r="C24" s="25">
        <f>'[1]02'!C24</f>
        <v>5682</v>
      </c>
      <c r="D24" s="26">
        <f t="shared" si="0"/>
        <v>0</v>
      </c>
      <c r="E24" s="36">
        <f>'[1]02'!F24</f>
        <v>8.21</v>
      </c>
      <c r="F24" s="27">
        <f t="shared" si="1"/>
        <v>0</v>
      </c>
      <c r="G24" s="24">
        <v>1741</v>
      </c>
      <c r="H24" s="28">
        <f>'[1]02'!H24</f>
        <v>1741</v>
      </c>
      <c r="I24" s="26">
        <f t="shared" si="2"/>
        <v>0</v>
      </c>
      <c r="J24" s="36">
        <f>'[1]02'!K24</f>
        <v>3.24</v>
      </c>
      <c r="K24" s="27">
        <f t="shared" si="3"/>
        <v>0</v>
      </c>
      <c r="L24" s="34">
        <v>1.05</v>
      </c>
      <c r="M24" s="35">
        <f t="shared" si="4"/>
        <v>0</v>
      </c>
    </row>
    <row r="25" spans="1:13" ht="15.75">
      <c r="A25" s="33">
        <v>145</v>
      </c>
      <c r="B25" s="24">
        <v>35674</v>
      </c>
      <c r="C25" s="25">
        <f>'[1]02'!C25</f>
        <v>35494</v>
      </c>
      <c r="D25" s="26">
        <f t="shared" si="0"/>
        <v>180</v>
      </c>
      <c r="E25" s="27">
        <f>'[1]02'!F25</f>
        <v>5.75</v>
      </c>
      <c r="F25" s="27">
        <f t="shared" si="1"/>
        <v>1086.75</v>
      </c>
      <c r="G25" s="24">
        <v>19669</v>
      </c>
      <c r="H25" s="28">
        <f>'[1]02'!H25</f>
        <v>19514</v>
      </c>
      <c r="I25" s="26">
        <f t="shared" si="2"/>
        <v>155</v>
      </c>
      <c r="J25" s="30">
        <f>'[1]02'!K25</f>
        <v>2.27</v>
      </c>
      <c r="K25" s="27">
        <f t="shared" si="3"/>
        <v>369.4425</v>
      </c>
      <c r="L25" s="34">
        <v>1.05</v>
      </c>
      <c r="M25" s="35">
        <f t="shared" si="4"/>
        <v>1456.1925</v>
      </c>
    </row>
    <row r="26" spans="1:13" ht="15.75">
      <c r="A26" s="33">
        <v>148</v>
      </c>
      <c r="B26" s="24">
        <v>4523</v>
      </c>
      <c r="C26" s="25">
        <f>'[1]02'!C26</f>
        <v>4523</v>
      </c>
      <c r="D26" s="26">
        <f t="shared" si="0"/>
        <v>0</v>
      </c>
      <c r="E26" s="27">
        <f>'[1]02'!F26</f>
        <v>5.75</v>
      </c>
      <c r="F26" s="27">
        <f t="shared" si="1"/>
        <v>0</v>
      </c>
      <c r="G26" s="24">
        <v>1769</v>
      </c>
      <c r="H26" s="28">
        <f>'[1]02'!H26</f>
        <v>1769</v>
      </c>
      <c r="I26" s="26">
        <f t="shared" si="2"/>
        <v>0</v>
      </c>
      <c r="J26" s="30">
        <f>'[1]02'!K26</f>
        <v>2.27</v>
      </c>
      <c r="K26" s="27">
        <f t="shared" si="3"/>
        <v>0</v>
      </c>
      <c r="L26" s="34">
        <v>1.05</v>
      </c>
      <c r="M26" s="35">
        <f t="shared" si="4"/>
        <v>0</v>
      </c>
    </row>
    <row r="27" spans="1:13" ht="15.75">
      <c r="A27" s="33">
        <v>151</v>
      </c>
      <c r="B27" s="24">
        <v>20166</v>
      </c>
      <c r="C27" s="25">
        <f>'[1]02'!C27</f>
        <v>20061</v>
      </c>
      <c r="D27" s="26">
        <f t="shared" si="0"/>
        <v>105</v>
      </c>
      <c r="E27" s="27">
        <f>'[1]02'!F27</f>
        <v>5.75</v>
      </c>
      <c r="F27" s="27">
        <f t="shared" si="1"/>
        <v>633.9375</v>
      </c>
      <c r="G27" s="24">
        <v>8890</v>
      </c>
      <c r="H27" s="28">
        <f>'[1]02'!H27</f>
        <v>8812</v>
      </c>
      <c r="I27" s="26">
        <f t="shared" si="2"/>
        <v>78</v>
      </c>
      <c r="J27" s="30">
        <f>'[1]02'!K27</f>
        <v>2.27</v>
      </c>
      <c r="K27" s="27">
        <f t="shared" si="3"/>
        <v>185.913</v>
      </c>
      <c r="L27" s="34">
        <v>1.05</v>
      </c>
      <c r="M27" s="35">
        <f t="shared" si="4"/>
        <v>819.8505</v>
      </c>
    </row>
    <row r="28" spans="1:13" ht="15.75">
      <c r="A28" s="33">
        <v>153</v>
      </c>
      <c r="B28" s="24">
        <v>24681</v>
      </c>
      <c r="C28" s="25">
        <f>'[1]02'!C28</f>
        <v>24307</v>
      </c>
      <c r="D28" s="26">
        <f t="shared" si="0"/>
        <v>374</v>
      </c>
      <c r="E28" s="27">
        <f>'[1]02'!F28</f>
        <v>5.75</v>
      </c>
      <c r="F28" s="27">
        <f t="shared" si="1"/>
        <v>2258.025</v>
      </c>
      <c r="G28" s="24">
        <v>13577</v>
      </c>
      <c r="H28" s="28">
        <f>'[1]02'!H28</f>
        <v>13173</v>
      </c>
      <c r="I28" s="26">
        <f t="shared" si="2"/>
        <v>404</v>
      </c>
      <c r="J28" s="30">
        <f>'[1]02'!K28</f>
        <v>2.27</v>
      </c>
      <c r="K28" s="27">
        <f t="shared" si="3"/>
        <v>962.9340000000001</v>
      </c>
      <c r="L28" s="34">
        <v>1.05</v>
      </c>
      <c r="M28" s="35">
        <f t="shared" si="4"/>
        <v>3220.9590000000003</v>
      </c>
    </row>
    <row r="29" spans="1:13" ht="15.75">
      <c r="A29" s="33">
        <v>155</v>
      </c>
      <c r="B29" s="24">
        <v>263624</v>
      </c>
      <c r="C29" s="25">
        <f>'[1]02'!C29</f>
        <v>261576</v>
      </c>
      <c r="D29" s="26">
        <f t="shared" si="0"/>
        <v>2048</v>
      </c>
      <c r="E29" s="27">
        <f>'[1]02'!F29</f>
        <v>5.75</v>
      </c>
      <c r="F29" s="27">
        <f t="shared" si="1"/>
        <v>12364.800000000001</v>
      </c>
      <c r="G29" s="24">
        <v>150559</v>
      </c>
      <c r="H29" s="28">
        <f>'[1]02'!H29</f>
        <v>149435</v>
      </c>
      <c r="I29" s="26">
        <f t="shared" si="2"/>
        <v>1124</v>
      </c>
      <c r="J29" s="30">
        <f>'[1]02'!K29</f>
        <v>2.27</v>
      </c>
      <c r="K29" s="27">
        <f t="shared" si="3"/>
        <v>2679.054</v>
      </c>
      <c r="L29" s="34">
        <v>1.05</v>
      </c>
      <c r="M29" s="35">
        <f t="shared" si="4"/>
        <v>15043.854000000001</v>
      </c>
    </row>
    <row r="30" spans="1:13" ht="15.75">
      <c r="A30" s="33">
        <v>158</v>
      </c>
      <c r="B30" s="24">
        <v>47512</v>
      </c>
      <c r="C30" s="25">
        <f>'[1]02'!C30</f>
        <v>47339</v>
      </c>
      <c r="D30" s="26">
        <f t="shared" si="0"/>
        <v>173</v>
      </c>
      <c r="E30" s="27">
        <f>'[1]02'!F30</f>
        <v>5.75</v>
      </c>
      <c r="F30" s="27">
        <f t="shared" si="1"/>
        <v>1044.4875</v>
      </c>
      <c r="G30" s="24">
        <v>19957</v>
      </c>
      <c r="H30" s="28">
        <f>'[1]02'!H30</f>
        <v>19868</v>
      </c>
      <c r="I30" s="26">
        <f t="shared" si="2"/>
        <v>89</v>
      </c>
      <c r="J30" s="30">
        <f>'[1]02'!K30</f>
        <v>2.27</v>
      </c>
      <c r="K30" s="27">
        <f t="shared" si="3"/>
        <v>212.13150000000002</v>
      </c>
      <c r="L30" s="34">
        <v>1.05</v>
      </c>
      <c r="M30" s="35">
        <f t="shared" si="4"/>
        <v>1256.619</v>
      </c>
    </row>
    <row r="31" spans="1:13" ht="15.75">
      <c r="A31" s="33">
        <v>159</v>
      </c>
      <c r="B31" s="24">
        <v>38457</v>
      </c>
      <c r="C31" s="25">
        <f>'[1]02'!C31</f>
        <v>38376</v>
      </c>
      <c r="D31" s="26">
        <f t="shared" si="0"/>
        <v>81</v>
      </c>
      <c r="E31" s="27">
        <f>'[1]02'!F31</f>
        <v>5.75</v>
      </c>
      <c r="F31" s="27">
        <f t="shared" si="1"/>
        <v>489.03749999999997</v>
      </c>
      <c r="G31" s="24">
        <v>16709</v>
      </c>
      <c r="H31" s="28">
        <f>'[1]02'!H31</f>
        <v>16700</v>
      </c>
      <c r="I31" s="26">
        <f t="shared" si="2"/>
        <v>9</v>
      </c>
      <c r="J31" s="30">
        <f>'[1]02'!K31</f>
        <v>2.27</v>
      </c>
      <c r="K31" s="27">
        <f t="shared" si="3"/>
        <v>21.451500000000003</v>
      </c>
      <c r="L31" s="34">
        <v>1.05</v>
      </c>
      <c r="M31" s="35">
        <f t="shared" si="4"/>
        <v>510.489</v>
      </c>
    </row>
    <row r="32" spans="1:13" ht="15.75">
      <c r="A32" s="33">
        <v>160</v>
      </c>
      <c r="B32" s="24">
        <v>110800</v>
      </c>
      <c r="C32" s="25">
        <f>'[1]02'!C32</f>
        <v>108651</v>
      </c>
      <c r="D32" s="26">
        <f t="shared" si="0"/>
        <v>2149</v>
      </c>
      <c r="E32" s="27">
        <f>'[1]02'!F32</f>
        <v>5.75</v>
      </c>
      <c r="F32" s="27">
        <f t="shared" si="1"/>
        <v>12974.587500000001</v>
      </c>
      <c r="G32" s="24">
        <v>60280</v>
      </c>
      <c r="H32" s="28">
        <f>'[1]02'!H32</f>
        <v>59181</v>
      </c>
      <c r="I32" s="26">
        <f t="shared" si="2"/>
        <v>1099</v>
      </c>
      <c r="J32" s="30">
        <f>'[1]02'!K32</f>
        <v>2.27</v>
      </c>
      <c r="K32" s="27">
        <f t="shared" si="3"/>
        <v>2619.4665</v>
      </c>
      <c r="L32" s="34">
        <v>1.05</v>
      </c>
      <c r="M32" s="35">
        <f t="shared" si="4"/>
        <v>15594.054000000002</v>
      </c>
    </row>
    <row r="33" spans="1:13" ht="15.75">
      <c r="A33" s="33">
        <v>161</v>
      </c>
      <c r="B33" s="24">
        <v>678</v>
      </c>
      <c r="C33" s="25">
        <f>'[1]02'!C33</f>
        <v>677</v>
      </c>
      <c r="D33" s="26">
        <f t="shared" si="0"/>
        <v>1</v>
      </c>
      <c r="E33" s="36">
        <f>'[1]02'!F33</f>
        <v>8.21</v>
      </c>
      <c r="F33" s="27">
        <f t="shared" si="1"/>
        <v>8.620500000000002</v>
      </c>
      <c r="G33" s="24">
        <v>54</v>
      </c>
      <c r="H33" s="28">
        <f>'[1]02'!H33</f>
        <v>53</v>
      </c>
      <c r="I33" s="26">
        <f t="shared" si="2"/>
        <v>1</v>
      </c>
      <c r="J33" s="36">
        <f>'[1]02'!K33</f>
        <v>3.24</v>
      </c>
      <c r="K33" s="27">
        <f t="shared" si="3"/>
        <v>3.4020000000000006</v>
      </c>
      <c r="L33" s="34">
        <v>1.05</v>
      </c>
      <c r="M33" s="35">
        <f t="shared" si="4"/>
        <v>12.022500000000003</v>
      </c>
    </row>
    <row r="34" spans="1:13" ht="15.75">
      <c r="A34" s="33">
        <v>163</v>
      </c>
      <c r="B34" s="24">
        <v>69847</v>
      </c>
      <c r="C34" s="25">
        <f>'[1]02'!C34</f>
        <v>69042</v>
      </c>
      <c r="D34" s="26">
        <f t="shared" si="0"/>
        <v>805</v>
      </c>
      <c r="E34" s="27">
        <f>'[1]02'!F34</f>
        <v>5.75</v>
      </c>
      <c r="F34" s="27">
        <f t="shared" si="1"/>
        <v>4860.1875</v>
      </c>
      <c r="G34" s="24">
        <v>42616</v>
      </c>
      <c r="H34" s="28">
        <f>'[1]02'!H34</f>
        <v>42174</v>
      </c>
      <c r="I34" s="26">
        <f t="shared" si="2"/>
        <v>442</v>
      </c>
      <c r="J34" s="30">
        <f>'[1]02'!K34</f>
        <v>2.27</v>
      </c>
      <c r="K34" s="27">
        <f t="shared" si="3"/>
        <v>1053.507</v>
      </c>
      <c r="L34" s="34">
        <v>1.05</v>
      </c>
      <c r="M34" s="35">
        <f t="shared" si="4"/>
        <v>5913.6945</v>
      </c>
    </row>
    <row r="35" spans="1:13" ht="15.75">
      <c r="A35" s="33">
        <v>164</v>
      </c>
      <c r="B35" s="24">
        <v>19841</v>
      </c>
      <c r="C35" s="25">
        <f>'[1]02'!C35</f>
        <v>19512</v>
      </c>
      <c r="D35" s="26">
        <f t="shared" si="0"/>
        <v>329</v>
      </c>
      <c r="E35" s="27">
        <f>'[1]02'!F35</f>
        <v>5.75</v>
      </c>
      <c r="F35" s="27">
        <f t="shared" si="1"/>
        <v>1986.3374999999999</v>
      </c>
      <c r="G35" s="24">
        <v>14680</v>
      </c>
      <c r="H35" s="28">
        <f>'[1]02'!H35</f>
        <v>14501</v>
      </c>
      <c r="I35" s="26">
        <f t="shared" si="2"/>
        <v>179</v>
      </c>
      <c r="J35" s="30">
        <f>'[1]02'!K35</f>
        <v>2.27</v>
      </c>
      <c r="K35" s="27">
        <f t="shared" si="3"/>
        <v>426.64650000000006</v>
      </c>
      <c r="L35" s="34">
        <v>1.05</v>
      </c>
      <c r="M35" s="35">
        <f t="shared" si="4"/>
        <v>2412.984</v>
      </c>
    </row>
    <row r="36" spans="1:13" ht="15.75">
      <c r="A36" s="33">
        <v>165</v>
      </c>
      <c r="B36" s="24">
        <v>183428</v>
      </c>
      <c r="C36" s="25">
        <f>'[1]02'!C36</f>
        <v>180568</v>
      </c>
      <c r="D36" s="26">
        <f t="shared" si="0"/>
        <v>2860</v>
      </c>
      <c r="E36" s="38">
        <f>'[1]02'!F36</f>
        <v>8.21</v>
      </c>
      <c r="F36" s="27">
        <f t="shared" si="1"/>
        <v>24654.63</v>
      </c>
      <c r="G36" s="24">
        <v>107087</v>
      </c>
      <c r="H36" s="28">
        <f>'[1]02'!H36</f>
        <v>105592</v>
      </c>
      <c r="I36" s="26">
        <f t="shared" si="2"/>
        <v>1495</v>
      </c>
      <c r="J36" s="39">
        <f>'[1]02'!K36</f>
        <v>3.24</v>
      </c>
      <c r="K36" s="27">
        <f t="shared" si="3"/>
        <v>5085.990000000001</v>
      </c>
      <c r="L36" s="34">
        <v>1.05</v>
      </c>
      <c r="M36" s="35">
        <f t="shared" si="4"/>
        <v>29740.620000000003</v>
      </c>
    </row>
    <row r="37" spans="1:13" ht="15.75">
      <c r="A37" s="33">
        <v>169</v>
      </c>
      <c r="B37" s="24">
        <v>108459</v>
      </c>
      <c r="C37" s="25">
        <f>'[1]02'!C37</f>
        <v>106668</v>
      </c>
      <c r="D37" s="26">
        <f t="shared" si="0"/>
        <v>1791</v>
      </c>
      <c r="E37" s="27">
        <f>'[1]02'!F37</f>
        <v>5.75</v>
      </c>
      <c r="F37" s="27">
        <f t="shared" si="1"/>
        <v>10813.1625</v>
      </c>
      <c r="G37" s="24">
        <v>56301</v>
      </c>
      <c r="H37" s="28">
        <f>'[1]02'!H37</f>
        <v>55366</v>
      </c>
      <c r="I37" s="26">
        <f t="shared" si="2"/>
        <v>935</v>
      </c>
      <c r="J37" s="30">
        <f>'[1]02'!K37</f>
        <v>2.27</v>
      </c>
      <c r="K37" s="27">
        <f t="shared" si="3"/>
        <v>2228.5725</v>
      </c>
      <c r="L37" s="34">
        <v>1.05</v>
      </c>
      <c r="M37" s="35">
        <f t="shared" si="4"/>
        <v>13041.735</v>
      </c>
    </row>
    <row r="38" spans="1:13" ht="15.75">
      <c r="A38" s="33">
        <v>170</v>
      </c>
      <c r="B38" s="24">
        <v>26577</v>
      </c>
      <c r="C38" s="25">
        <f>'[1]02'!C38</f>
        <v>25463</v>
      </c>
      <c r="D38" s="26">
        <f t="shared" si="0"/>
        <v>1114</v>
      </c>
      <c r="E38" s="27">
        <f>'[1]02'!F38</f>
        <v>5.75</v>
      </c>
      <c r="F38" s="27">
        <f t="shared" si="1"/>
        <v>6725.775000000001</v>
      </c>
      <c r="G38" s="24">
        <v>15105</v>
      </c>
      <c r="H38" s="28">
        <f>'[1]02'!H38</f>
        <v>14456</v>
      </c>
      <c r="I38" s="26">
        <f t="shared" si="2"/>
        <v>649</v>
      </c>
      <c r="J38" s="30">
        <f>'[1]02'!K38</f>
        <v>2.27</v>
      </c>
      <c r="K38" s="27">
        <f t="shared" si="3"/>
        <v>1546.8915000000002</v>
      </c>
      <c r="L38" s="34">
        <v>1.05</v>
      </c>
      <c r="M38" s="35">
        <f t="shared" si="4"/>
        <v>8272.666500000001</v>
      </c>
    </row>
    <row r="39" spans="1:13" ht="15.75">
      <c r="A39" s="33">
        <v>173</v>
      </c>
      <c r="B39" s="24">
        <v>50996</v>
      </c>
      <c r="C39" s="25">
        <f>'[1]02'!C39</f>
        <v>49541</v>
      </c>
      <c r="D39" s="26">
        <f t="shared" si="0"/>
        <v>1455</v>
      </c>
      <c r="E39" s="27">
        <f>'[1]02'!F39</f>
        <v>5.75</v>
      </c>
      <c r="F39" s="27">
        <f t="shared" si="1"/>
        <v>8784.5625</v>
      </c>
      <c r="G39" s="24">
        <v>26381</v>
      </c>
      <c r="H39" s="28">
        <f>'[1]02'!H39</f>
        <v>25620</v>
      </c>
      <c r="I39" s="26">
        <f t="shared" si="2"/>
        <v>761</v>
      </c>
      <c r="J39" s="30">
        <f>'[1]02'!K39</f>
        <v>2.27</v>
      </c>
      <c r="K39" s="27">
        <f t="shared" si="3"/>
        <v>1813.8435000000002</v>
      </c>
      <c r="L39" s="34">
        <v>1.05</v>
      </c>
      <c r="M39" s="35">
        <f t="shared" si="4"/>
        <v>10598.406</v>
      </c>
    </row>
    <row r="40" spans="1:13" ht="15.75">
      <c r="A40" s="33">
        <v>178</v>
      </c>
      <c r="B40" s="24">
        <v>250580</v>
      </c>
      <c r="C40" s="25">
        <f>'[1]02'!C40</f>
        <v>250106</v>
      </c>
      <c r="D40" s="26">
        <f t="shared" si="0"/>
        <v>474</v>
      </c>
      <c r="E40" s="27">
        <f>'[1]02'!F40</f>
        <v>5.75</v>
      </c>
      <c r="F40" s="27">
        <f t="shared" si="1"/>
        <v>2861.775</v>
      </c>
      <c r="G40" s="24">
        <v>157352</v>
      </c>
      <c r="H40" s="28">
        <f>'[1]02'!H40</f>
        <v>157114</v>
      </c>
      <c r="I40" s="26">
        <f t="shared" si="2"/>
        <v>238</v>
      </c>
      <c r="J40" s="30">
        <f>'[1]02'!K40</f>
        <v>2.27</v>
      </c>
      <c r="K40" s="27">
        <f t="shared" si="3"/>
        <v>567.273</v>
      </c>
      <c r="L40" s="34">
        <v>1.05</v>
      </c>
      <c r="M40" s="35">
        <f t="shared" si="4"/>
        <v>3429.0480000000002</v>
      </c>
    </row>
    <row r="41" spans="1:13" ht="15.75">
      <c r="A41" s="33">
        <v>180</v>
      </c>
      <c r="B41" s="24">
        <v>161804</v>
      </c>
      <c r="C41" s="25">
        <f>'[1]02'!C41</f>
        <v>161760</v>
      </c>
      <c r="D41" s="26">
        <f t="shared" si="0"/>
        <v>44</v>
      </c>
      <c r="E41" s="27">
        <f>'[1]02'!F41</f>
        <v>5.75</v>
      </c>
      <c r="F41" s="27">
        <f t="shared" si="1"/>
        <v>265.65000000000003</v>
      </c>
      <c r="G41" s="24">
        <v>80095</v>
      </c>
      <c r="H41" s="28">
        <f>'[1]02'!H41</f>
        <v>80068</v>
      </c>
      <c r="I41" s="26">
        <f t="shared" si="2"/>
        <v>27</v>
      </c>
      <c r="J41" s="30">
        <f>'[1]02'!K41</f>
        <v>2.27</v>
      </c>
      <c r="K41" s="27">
        <f t="shared" si="3"/>
        <v>64.3545</v>
      </c>
      <c r="L41" s="34">
        <v>1.05</v>
      </c>
      <c r="M41" s="35">
        <f t="shared" si="4"/>
        <v>330.0045</v>
      </c>
    </row>
    <row r="42" spans="1:13" ht="15.75">
      <c r="A42" s="33">
        <v>182</v>
      </c>
      <c r="B42" s="24">
        <v>54834</v>
      </c>
      <c r="C42" s="25">
        <f>'[1]02'!C42</f>
        <v>54541</v>
      </c>
      <c r="D42" s="26">
        <f t="shared" si="0"/>
        <v>293</v>
      </c>
      <c r="E42" s="36">
        <f>'[1]02'!F42</f>
        <v>8.21</v>
      </c>
      <c r="F42" s="27">
        <f t="shared" si="1"/>
        <v>2525.8065000000006</v>
      </c>
      <c r="G42" s="24">
        <v>17945</v>
      </c>
      <c r="H42" s="28">
        <f>'[1]02'!H42</f>
        <v>17772</v>
      </c>
      <c r="I42" s="26">
        <f t="shared" si="2"/>
        <v>173</v>
      </c>
      <c r="J42" s="36">
        <f>'[1]02'!K42</f>
        <v>3.24</v>
      </c>
      <c r="K42" s="27">
        <f t="shared" si="3"/>
        <v>588.546</v>
      </c>
      <c r="L42" s="34">
        <v>1.05</v>
      </c>
      <c r="M42" s="35">
        <f t="shared" si="4"/>
        <v>3114.352500000001</v>
      </c>
    </row>
    <row r="43" spans="1:13" ht="15.75">
      <c r="A43" s="33">
        <v>185</v>
      </c>
      <c r="B43" s="24">
        <v>16300</v>
      </c>
      <c r="C43" s="25">
        <f>'[1]02'!C43</f>
        <v>16250</v>
      </c>
      <c r="D43" s="26">
        <f t="shared" si="0"/>
        <v>50</v>
      </c>
      <c r="E43" s="27">
        <f>'[1]02'!F43</f>
        <v>5.75</v>
      </c>
      <c r="F43" s="27">
        <f t="shared" si="1"/>
        <v>301.875</v>
      </c>
      <c r="G43" s="24">
        <v>8500</v>
      </c>
      <c r="H43" s="28">
        <f>'[1]02'!H43</f>
        <v>8430</v>
      </c>
      <c r="I43" s="26">
        <f t="shared" si="2"/>
        <v>70</v>
      </c>
      <c r="J43" s="30">
        <f>'[1]02'!K43</f>
        <v>2.27</v>
      </c>
      <c r="K43" s="27">
        <f t="shared" si="3"/>
        <v>166.845</v>
      </c>
      <c r="L43" s="34">
        <v>1.05</v>
      </c>
      <c r="M43" s="35">
        <f t="shared" si="4"/>
        <v>468.72</v>
      </c>
    </row>
    <row r="44" spans="1:13" ht="15.75">
      <c r="A44" s="33">
        <v>187</v>
      </c>
      <c r="B44" s="24">
        <v>125345</v>
      </c>
      <c r="C44" s="25">
        <f>'[1]02'!C44</f>
        <v>124769</v>
      </c>
      <c r="D44" s="26">
        <f t="shared" si="0"/>
        <v>576</v>
      </c>
      <c r="E44" s="27">
        <f>'[1]02'!F44</f>
        <v>5.75</v>
      </c>
      <c r="F44" s="27">
        <f t="shared" si="1"/>
        <v>3477.6000000000004</v>
      </c>
      <c r="G44" s="24">
        <v>89006</v>
      </c>
      <c r="H44" s="28">
        <f>'[1]02'!H44</f>
        <v>88746</v>
      </c>
      <c r="I44" s="26">
        <f t="shared" si="2"/>
        <v>260</v>
      </c>
      <c r="J44" s="30">
        <f>'[1]02'!K44</f>
        <v>2.27</v>
      </c>
      <c r="K44" s="27">
        <f t="shared" si="3"/>
        <v>619.71</v>
      </c>
      <c r="L44" s="34">
        <v>1.05</v>
      </c>
      <c r="M44" s="35">
        <f t="shared" si="4"/>
        <v>4097.31</v>
      </c>
    </row>
    <row r="45" spans="1:13" ht="15.75">
      <c r="A45" s="33">
        <v>201</v>
      </c>
      <c r="B45" s="24">
        <v>4175</v>
      </c>
      <c r="C45" s="25">
        <f>'[1]02'!C45</f>
        <v>4150</v>
      </c>
      <c r="D45" s="26">
        <f t="shared" si="0"/>
        <v>25</v>
      </c>
      <c r="E45" s="36">
        <f>'[1]02'!F45</f>
        <v>8.21</v>
      </c>
      <c r="F45" s="27">
        <f t="shared" si="1"/>
        <v>215.51250000000002</v>
      </c>
      <c r="G45" s="24">
        <v>1985</v>
      </c>
      <c r="H45" s="28">
        <f>'[1]02'!H45</f>
        <v>1973</v>
      </c>
      <c r="I45" s="26">
        <f t="shared" si="2"/>
        <v>12</v>
      </c>
      <c r="J45" s="36">
        <f>'[1]02'!K45</f>
        <v>3.24</v>
      </c>
      <c r="K45" s="27">
        <f t="shared" si="3"/>
        <v>40.824000000000005</v>
      </c>
      <c r="L45" s="34">
        <v>1.05</v>
      </c>
      <c r="M45" s="35">
        <f t="shared" si="4"/>
        <v>256.3365</v>
      </c>
    </row>
    <row r="46" spans="1:13" ht="15.75">
      <c r="A46" s="33">
        <v>202</v>
      </c>
      <c r="B46" s="24">
        <v>39138</v>
      </c>
      <c r="C46" s="25">
        <f>'[1]02'!C46</f>
        <v>38926</v>
      </c>
      <c r="D46" s="26">
        <f t="shared" si="0"/>
        <v>212</v>
      </c>
      <c r="E46" s="27">
        <f>'[1]02'!F46</f>
        <v>5.75</v>
      </c>
      <c r="F46" s="27">
        <f t="shared" si="1"/>
        <v>1279.95</v>
      </c>
      <c r="G46" s="24">
        <v>17606</v>
      </c>
      <c r="H46" s="28">
        <f>'[1]02'!H46</f>
        <v>17478</v>
      </c>
      <c r="I46" s="26">
        <f t="shared" si="2"/>
        <v>128</v>
      </c>
      <c r="J46" s="27">
        <f>'[1]02'!K46</f>
        <v>2.27</v>
      </c>
      <c r="K46" s="27">
        <f t="shared" si="3"/>
        <v>305.088</v>
      </c>
      <c r="L46" s="34">
        <v>1.05</v>
      </c>
      <c r="M46" s="35">
        <f t="shared" si="4"/>
        <v>1585.038</v>
      </c>
    </row>
    <row r="47" spans="1:13" ht="15.75">
      <c r="A47" s="33">
        <v>203</v>
      </c>
      <c r="B47" s="24">
        <v>9766</v>
      </c>
      <c r="C47" s="25">
        <f>'[1]02'!C47</f>
        <v>9765</v>
      </c>
      <c r="D47" s="26">
        <f t="shared" si="0"/>
        <v>1</v>
      </c>
      <c r="E47" s="36">
        <f>'[1]02'!F47</f>
        <v>8.21</v>
      </c>
      <c r="F47" s="27">
        <f t="shared" si="1"/>
        <v>8.620500000000002</v>
      </c>
      <c r="G47" s="24">
        <v>1679</v>
      </c>
      <c r="H47" s="28">
        <f>'[1]02'!H47</f>
        <v>1679</v>
      </c>
      <c r="I47" s="26">
        <f t="shared" si="2"/>
        <v>0</v>
      </c>
      <c r="J47" s="36">
        <f>'[1]02'!K47</f>
        <v>3.24</v>
      </c>
      <c r="K47" s="27">
        <f t="shared" si="3"/>
        <v>0</v>
      </c>
      <c r="L47" s="34">
        <v>1.05</v>
      </c>
      <c r="M47" s="35">
        <f t="shared" si="4"/>
        <v>8.620500000000002</v>
      </c>
    </row>
    <row r="48" spans="1:13" ht="15.75">
      <c r="A48" s="33">
        <v>204</v>
      </c>
      <c r="B48" s="24">
        <v>83898</v>
      </c>
      <c r="C48" s="25">
        <f>'[1]02'!C48</f>
        <v>83513</v>
      </c>
      <c r="D48" s="26">
        <f t="shared" si="0"/>
        <v>385</v>
      </c>
      <c r="E48" s="27">
        <f>'[1]02'!F48</f>
        <v>5.75</v>
      </c>
      <c r="F48" s="27">
        <f t="shared" si="1"/>
        <v>2324.4375</v>
      </c>
      <c r="G48" s="24">
        <v>50749</v>
      </c>
      <c r="H48" s="28">
        <f>'[1]02'!H48</f>
        <v>50506</v>
      </c>
      <c r="I48" s="26">
        <f t="shared" si="2"/>
        <v>243</v>
      </c>
      <c r="J48" s="30">
        <f>'[1]02'!K48</f>
        <v>2.27</v>
      </c>
      <c r="K48" s="27">
        <f t="shared" si="3"/>
        <v>579.1905</v>
      </c>
      <c r="L48" s="34">
        <v>1.05</v>
      </c>
      <c r="M48" s="35">
        <f t="shared" si="4"/>
        <v>2903.628</v>
      </c>
    </row>
    <row r="49" spans="1:13" ht="15.75">
      <c r="A49" s="33">
        <v>205</v>
      </c>
      <c r="B49" s="24">
        <v>11006</v>
      </c>
      <c r="C49" s="25">
        <f>'[1]02'!C49</f>
        <v>10994</v>
      </c>
      <c r="D49" s="26">
        <f t="shared" si="0"/>
        <v>12</v>
      </c>
      <c r="E49" s="27">
        <f>'[1]02'!F49</f>
        <v>5.75</v>
      </c>
      <c r="F49" s="27">
        <f t="shared" si="1"/>
        <v>72.45</v>
      </c>
      <c r="G49" s="24">
        <v>3593</v>
      </c>
      <c r="H49" s="28">
        <f>'[1]02'!H49</f>
        <v>3593</v>
      </c>
      <c r="I49" s="26">
        <f t="shared" si="2"/>
        <v>0</v>
      </c>
      <c r="J49" s="30">
        <f>'[1]02'!K49</f>
        <v>2.27</v>
      </c>
      <c r="K49" s="27">
        <f t="shared" si="3"/>
        <v>0</v>
      </c>
      <c r="L49" s="34">
        <v>1.05</v>
      </c>
      <c r="M49" s="35">
        <f t="shared" si="4"/>
        <v>72.45</v>
      </c>
    </row>
    <row r="50" spans="1:13" ht="15.75">
      <c r="A50" s="33">
        <v>210</v>
      </c>
      <c r="B50" s="24">
        <v>100570</v>
      </c>
      <c r="C50" s="25">
        <f>'[1]02'!C50</f>
        <v>100242</v>
      </c>
      <c r="D50" s="26">
        <f t="shared" si="0"/>
        <v>328</v>
      </c>
      <c r="E50" s="27">
        <f>'[1]02'!F50</f>
        <v>5.75</v>
      </c>
      <c r="F50" s="27">
        <f t="shared" si="1"/>
        <v>1980.3000000000002</v>
      </c>
      <c r="G50" s="24">
        <v>99722</v>
      </c>
      <c r="H50" s="28">
        <f>'[1]02'!H50</f>
        <v>99598</v>
      </c>
      <c r="I50" s="26">
        <f t="shared" si="2"/>
        <v>124</v>
      </c>
      <c r="J50" s="30">
        <f>'[1]02'!K50</f>
        <v>2.27</v>
      </c>
      <c r="K50" s="27">
        <f t="shared" si="3"/>
        <v>295.55400000000003</v>
      </c>
      <c r="L50" s="34">
        <v>1.05</v>
      </c>
      <c r="M50" s="35">
        <f t="shared" si="4"/>
        <v>2275.8540000000003</v>
      </c>
    </row>
    <row r="51" spans="1:13" ht="15.75">
      <c r="A51" s="33">
        <v>211</v>
      </c>
      <c r="B51" s="24">
        <v>162</v>
      </c>
      <c r="C51" s="25">
        <f>'[1]02'!C51</f>
        <v>162</v>
      </c>
      <c r="D51" s="26">
        <f t="shared" si="0"/>
        <v>0</v>
      </c>
      <c r="E51" s="27">
        <f>'[1]02'!F51</f>
        <v>5.75</v>
      </c>
      <c r="F51" s="27">
        <f t="shared" si="1"/>
        <v>0</v>
      </c>
      <c r="G51" s="24">
        <v>2259</v>
      </c>
      <c r="H51" s="28">
        <f>'[1]02'!H51</f>
        <v>2259</v>
      </c>
      <c r="I51" s="26">
        <f t="shared" si="2"/>
        <v>0</v>
      </c>
      <c r="J51" s="30">
        <f>'[1]02'!K51</f>
        <v>2.27</v>
      </c>
      <c r="K51" s="27">
        <f t="shared" si="3"/>
        <v>0</v>
      </c>
      <c r="L51" s="34">
        <v>1.05</v>
      </c>
      <c r="M51" s="35">
        <f t="shared" si="4"/>
        <v>0</v>
      </c>
    </row>
    <row r="52" spans="1:13" ht="15.75">
      <c r="A52" s="33">
        <v>212</v>
      </c>
      <c r="B52" s="24">
        <v>115736</v>
      </c>
      <c r="C52" s="25">
        <f>'[1]02'!C52</f>
        <v>115480</v>
      </c>
      <c r="D52" s="26">
        <f t="shared" si="0"/>
        <v>256</v>
      </c>
      <c r="E52" s="27">
        <f>'[1]02'!F52</f>
        <v>5.75</v>
      </c>
      <c r="F52" s="27">
        <f t="shared" si="1"/>
        <v>1545.6000000000001</v>
      </c>
      <c r="G52" s="24">
        <v>65248</v>
      </c>
      <c r="H52" s="28">
        <f>'[1]02'!H52</f>
        <v>65124</v>
      </c>
      <c r="I52" s="26">
        <f t="shared" si="2"/>
        <v>124</v>
      </c>
      <c r="J52" s="30">
        <f>'[1]02'!K52</f>
        <v>2.27</v>
      </c>
      <c r="K52" s="27">
        <f t="shared" si="3"/>
        <v>295.55400000000003</v>
      </c>
      <c r="L52" s="34">
        <v>1.05</v>
      </c>
      <c r="M52" s="35">
        <f t="shared" si="4"/>
        <v>1841.1540000000002</v>
      </c>
    </row>
    <row r="53" spans="1:13" ht="15.75">
      <c r="A53" s="33">
        <v>232</v>
      </c>
      <c r="B53" s="24">
        <v>6473</v>
      </c>
      <c r="C53" s="25">
        <f>'[1]02'!C53</f>
        <v>6469</v>
      </c>
      <c r="D53" s="26">
        <f t="shared" si="0"/>
        <v>4</v>
      </c>
      <c r="E53" s="27">
        <f>'[1]02'!F53</f>
        <v>5.75</v>
      </c>
      <c r="F53" s="27">
        <f t="shared" si="1"/>
        <v>24.150000000000002</v>
      </c>
      <c r="G53" s="24">
        <v>4920</v>
      </c>
      <c r="H53" s="28">
        <f>'[1]02'!H53</f>
        <v>4917</v>
      </c>
      <c r="I53" s="26">
        <f t="shared" si="2"/>
        <v>3</v>
      </c>
      <c r="J53" s="30">
        <f>'[1]02'!K53</f>
        <v>2.27</v>
      </c>
      <c r="K53" s="27">
        <f t="shared" si="3"/>
        <v>7.150500000000001</v>
      </c>
      <c r="L53" s="34">
        <v>1.05</v>
      </c>
      <c r="M53" s="35">
        <f t="shared" si="4"/>
        <v>31.300500000000003</v>
      </c>
    </row>
    <row r="54" spans="1:13" ht="16.5" thickBot="1">
      <c r="A54" s="40">
        <v>233</v>
      </c>
      <c r="B54" s="41">
        <v>50124</v>
      </c>
      <c r="C54" s="42">
        <f>'[1]02'!C54</f>
        <v>49996</v>
      </c>
      <c r="D54" s="43">
        <f t="shared" si="0"/>
        <v>128</v>
      </c>
      <c r="E54" s="44">
        <f>'[1]02'!F54</f>
        <v>5.75</v>
      </c>
      <c r="F54" s="44">
        <f t="shared" si="1"/>
        <v>772.8000000000001</v>
      </c>
      <c r="G54" s="41">
        <v>22782</v>
      </c>
      <c r="H54" s="45">
        <f>'[1]02'!H54</f>
        <v>22738</v>
      </c>
      <c r="I54" s="43">
        <f t="shared" si="2"/>
        <v>44</v>
      </c>
      <c r="J54" s="44">
        <f>'[1]02'!K54</f>
        <v>2.27</v>
      </c>
      <c r="K54" s="44">
        <f t="shared" si="3"/>
        <v>104.87400000000001</v>
      </c>
      <c r="L54" s="46">
        <v>1.05</v>
      </c>
      <c r="M54" s="47">
        <f t="shared" si="4"/>
        <v>877.6740000000001</v>
      </c>
    </row>
  </sheetData>
  <sheetProtection/>
  <mergeCells count="10">
    <mergeCell ref="G2:I2"/>
    <mergeCell ref="J2:J3"/>
    <mergeCell ref="K2:K3"/>
    <mergeCell ref="L2:L3"/>
    <mergeCell ref="M2:M3"/>
    <mergeCell ref="A1:C1"/>
    <mergeCell ref="A2:A3"/>
    <mergeCell ref="B2:D2"/>
    <mergeCell ref="E2:E3"/>
    <mergeCell ref="F2:F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zoomScalePageLayoutView="0" workbookViewId="0" topLeftCell="A1">
      <selection activeCell="L24" sqref="L24"/>
    </sheetView>
  </sheetViews>
  <sheetFormatPr defaultColWidth="9.140625" defaultRowHeight="15"/>
  <cols>
    <col min="2" max="2" width="14.00390625" style="48" customWidth="1"/>
    <col min="3" max="3" width="13.57421875" style="48" customWidth="1"/>
  </cols>
  <sheetData>
    <row r="1" spans="1:3" ht="15.75">
      <c r="A1" s="33">
        <v>142</v>
      </c>
      <c r="B1" s="26">
        <v>11218</v>
      </c>
      <c r="C1" s="26">
        <v>4505</v>
      </c>
    </row>
    <row r="2" spans="1:3" ht="15.75">
      <c r="A2" s="33">
        <v>202</v>
      </c>
      <c r="B2" s="26">
        <v>39138</v>
      </c>
      <c r="C2" s="26">
        <v>17606</v>
      </c>
    </row>
    <row r="3" spans="1:3" ht="15.75">
      <c r="A3" s="33">
        <v>51</v>
      </c>
      <c r="B3" s="26">
        <v>159808</v>
      </c>
      <c r="C3" s="26">
        <v>77874</v>
      </c>
    </row>
    <row r="4" spans="1:3" ht="15.75">
      <c r="A4" s="23">
        <v>5</v>
      </c>
      <c r="B4" s="26">
        <v>15550</v>
      </c>
      <c r="C4" s="26">
        <v>11859</v>
      </c>
    </row>
    <row r="5" spans="1:3" ht="15.75">
      <c r="A5" s="33">
        <v>46</v>
      </c>
      <c r="B5" s="26">
        <v>43254</v>
      </c>
      <c r="C5" s="26">
        <v>25315</v>
      </c>
    </row>
    <row r="6" spans="1:3" ht="15.75">
      <c r="A6" s="33">
        <v>77</v>
      </c>
      <c r="B6" s="26">
        <v>47659</v>
      </c>
      <c r="C6" s="26">
        <v>22675</v>
      </c>
    </row>
    <row r="7" spans="1:3" ht="15.75">
      <c r="A7" s="33">
        <v>78</v>
      </c>
      <c r="B7" s="26">
        <v>91260</v>
      </c>
      <c r="C7" s="26">
        <v>48090</v>
      </c>
    </row>
    <row r="8" spans="1:3" ht="15.75">
      <c r="A8" s="33">
        <v>82</v>
      </c>
      <c r="B8" s="26">
        <v>14642</v>
      </c>
      <c r="C8" s="26">
        <v>6210</v>
      </c>
    </row>
    <row r="9" spans="1:3" ht="15.75">
      <c r="A9" s="33">
        <v>91</v>
      </c>
      <c r="B9" s="26">
        <v>11614</v>
      </c>
      <c r="C9" s="26">
        <v>5930</v>
      </c>
    </row>
    <row r="10" spans="1:3" ht="15.75">
      <c r="A10" s="33">
        <v>92</v>
      </c>
      <c r="B10" s="26">
        <v>118933</v>
      </c>
      <c r="C10" s="26">
        <v>71966</v>
      </c>
    </row>
    <row r="11" spans="1:3" ht="15.75">
      <c r="A11" s="33">
        <v>93</v>
      </c>
      <c r="B11" s="26">
        <v>249788</v>
      </c>
      <c r="C11" s="26">
        <v>146190</v>
      </c>
    </row>
    <row r="12" spans="1:3" ht="15.75">
      <c r="A12" s="33">
        <v>95</v>
      </c>
      <c r="B12" s="26">
        <v>6383</v>
      </c>
      <c r="C12" s="26">
        <v>1132</v>
      </c>
    </row>
    <row r="13" spans="1:3" ht="15.75">
      <c r="A13" s="33">
        <v>96</v>
      </c>
      <c r="B13" s="26">
        <v>16619</v>
      </c>
      <c r="C13" s="26">
        <v>7766</v>
      </c>
    </row>
    <row r="14" spans="1:3" ht="15.75">
      <c r="A14" s="33">
        <v>97</v>
      </c>
      <c r="B14" s="26">
        <v>100202</v>
      </c>
      <c r="C14" s="26">
        <v>43752</v>
      </c>
    </row>
    <row r="15" spans="1:3" ht="15.75">
      <c r="A15" s="33">
        <v>100</v>
      </c>
      <c r="B15" s="26">
        <v>9334</v>
      </c>
      <c r="C15" s="26">
        <v>3353</v>
      </c>
    </row>
    <row r="16" spans="1:3" ht="15.75">
      <c r="A16" s="33">
        <v>102</v>
      </c>
      <c r="B16" s="26">
        <v>42942</v>
      </c>
      <c r="C16" s="26">
        <v>72689</v>
      </c>
    </row>
    <row r="17" spans="1:3" ht="15.75">
      <c r="A17" s="33">
        <v>119</v>
      </c>
      <c r="B17" s="26">
        <v>24038</v>
      </c>
      <c r="C17" s="26">
        <v>0</v>
      </c>
    </row>
    <row r="18" spans="1:3" ht="15.75">
      <c r="A18" s="33">
        <v>121</v>
      </c>
      <c r="B18" s="26">
        <v>19949</v>
      </c>
      <c r="C18" s="26">
        <v>0</v>
      </c>
    </row>
    <row r="19" spans="1:3" ht="15.75">
      <c r="A19" s="33">
        <v>123</v>
      </c>
      <c r="B19" s="26">
        <v>5964</v>
      </c>
      <c r="C19" s="26">
        <v>1967</v>
      </c>
    </row>
    <row r="20" spans="1:3" ht="15.75">
      <c r="A20" s="33">
        <v>126</v>
      </c>
      <c r="B20" s="26">
        <v>12350</v>
      </c>
      <c r="C20" s="26">
        <v>5232</v>
      </c>
    </row>
    <row r="21" spans="1:3" ht="15.75">
      <c r="A21" s="33">
        <v>143</v>
      </c>
      <c r="B21" s="26">
        <v>26234</v>
      </c>
      <c r="C21" s="26">
        <v>14204</v>
      </c>
    </row>
    <row r="22" spans="1:3" ht="15.75">
      <c r="A22" s="33">
        <v>144</v>
      </c>
      <c r="B22" s="26">
        <v>5682</v>
      </c>
      <c r="C22" s="26">
        <v>1741</v>
      </c>
    </row>
    <row r="23" spans="1:3" ht="15.75">
      <c r="A23" s="33">
        <v>145</v>
      </c>
      <c r="B23" s="26">
        <v>35674</v>
      </c>
      <c r="C23" s="26">
        <v>19669</v>
      </c>
    </row>
    <row r="24" spans="1:3" ht="15.75">
      <c r="A24" s="33">
        <v>148</v>
      </c>
      <c r="B24" s="26">
        <v>4523</v>
      </c>
      <c r="C24" s="26">
        <v>1769</v>
      </c>
    </row>
    <row r="25" spans="1:3" ht="15.75">
      <c r="A25" s="33">
        <v>151</v>
      </c>
      <c r="B25" s="26">
        <v>20166</v>
      </c>
      <c r="C25" s="26">
        <v>8890</v>
      </c>
    </row>
    <row r="26" spans="1:3" ht="15.75">
      <c r="A26" s="33">
        <v>153</v>
      </c>
      <c r="B26" s="26">
        <v>24681</v>
      </c>
      <c r="C26" s="26">
        <v>13577</v>
      </c>
    </row>
    <row r="27" spans="1:3" ht="15.75">
      <c r="A27" s="33">
        <v>155</v>
      </c>
      <c r="B27" s="26">
        <v>263624</v>
      </c>
      <c r="C27" s="26">
        <v>150559</v>
      </c>
    </row>
    <row r="28" spans="1:3" ht="15.75">
      <c r="A28" s="33">
        <v>158</v>
      </c>
      <c r="B28" s="26">
        <v>47512</v>
      </c>
      <c r="C28" s="26">
        <v>19957</v>
      </c>
    </row>
    <row r="29" spans="1:3" ht="15.75">
      <c r="A29" s="33">
        <v>159</v>
      </c>
      <c r="B29" s="26">
        <v>38457</v>
      </c>
      <c r="C29" s="26">
        <v>16709</v>
      </c>
    </row>
    <row r="30" spans="1:3" ht="15.75">
      <c r="A30" s="33">
        <v>160</v>
      </c>
      <c r="B30" s="26">
        <v>110800</v>
      </c>
      <c r="C30" s="26">
        <v>60280</v>
      </c>
    </row>
    <row r="31" spans="1:3" ht="15.75">
      <c r="A31" s="33">
        <v>161</v>
      </c>
      <c r="B31" s="26">
        <v>678</v>
      </c>
      <c r="C31" s="26">
        <v>54</v>
      </c>
    </row>
    <row r="32" spans="1:3" ht="15.75">
      <c r="A32" s="33">
        <v>163</v>
      </c>
      <c r="B32" s="26">
        <v>69847</v>
      </c>
      <c r="C32" s="26">
        <v>42616</v>
      </c>
    </row>
    <row r="33" spans="1:3" ht="15.75">
      <c r="A33" s="33">
        <v>164</v>
      </c>
      <c r="B33" s="26">
        <v>19841</v>
      </c>
      <c r="C33" s="26">
        <v>14680</v>
      </c>
    </row>
    <row r="34" spans="1:3" ht="15.75">
      <c r="A34" s="33">
        <v>165</v>
      </c>
      <c r="B34" s="26">
        <v>183428</v>
      </c>
      <c r="C34" s="26">
        <v>107087</v>
      </c>
    </row>
    <row r="35" spans="1:3" ht="15.75">
      <c r="A35" s="33">
        <v>169</v>
      </c>
      <c r="B35" s="26">
        <v>108459</v>
      </c>
      <c r="C35" s="26">
        <v>56301</v>
      </c>
    </row>
    <row r="36" spans="1:3" ht="15.75">
      <c r="A36" s="33">
        <v>170</v>
      </c>
      <c r="B36" s="26">
        <v>26577</v>
      </c>
      <c r="C36" s="26">
        <v>15105</v>
      </c>
    </row>
    <row r="37" spans="1:3" ht="15.75">
      <c r="A37" s="33">
        <v>173</v>
      </c>
      <c r="B37" s="26">
        <v>50996</v>
      </c>
      <c r="C37" s="26">
        <v>26381</v>
      </c>
    </row>
    <row r="38" spans="1:3" ht="15.75">
      <c r="A38" s="33">
        <v>178</v>
      </c>
      <c r="B38" s="26">
        <v>250580</v>
      </c>
      <c r="C38" s="26">
        <v>157352</v>
      </c>
    </row>
    <row r="39" spans="1:3" ht="15.75">
      <c r="A39" s="33">
        <v>180</v>
      </c>
      <c r="B39" s="26">
        <v>161804</v>
      </c>
      <c r="C39" s="26">
        <v>80095</v>
      </c>
    </row>
    <row r="40" spans="1:3" ht="15.75">
      <c r="A40" s="33">
        <v>182</v>
      </c>
      <c r="B40" s="26">
        <v>54834</v>
      </c>
      <c r="C40" s="26">
        <v>17945</v>
      </c>
    </row>
    <row r="41" spans="1:3" ht="15.75">
      <c r="A41" s="33">
        <v>185</v>
      </c>
      <c r="B41" s="26">
        <v>16300</v>
      </c>
      <c r="C41" s="26">
        <v>8500</v>
      </c>
    </row>
    <row r="42" spans="1:3" ht="15.75">
      <c r="A42" s="33">
        <v>187</v>
      </c>
      <c r="B42" s="26">
        <v>125345</v>
      </c>
      <c r="C42" s="26">
        <v>89006</v>
      </c>
    </row>
    <row r="43" spans="1:3" ht="15.75">
      <c r="A43" s="33">
        <v>201</v>
      </c>
      <c r="B43" s="26">
        <v>4175</v>
      </c>
      <c r="C43" s="26">
        <v>1985</v>
      </c>
    </row>
    <row r="44" spans="1:3" ht="15.75">
      <c r="A44" s="33">
        <v>203</v>
      </c>
      <c r="B44" s="26">
        <v>9766</v>
      </c>
      <c r="C44" s="26">
        <v>1679</v>
      </c>
    </row>
    <row r="45" spans="1:3" ht="15.75">
      <c r="A45" s="33">
        <v>204</v>
      </c>
      <c r="B45" s="26">
        <v>83898</v>
      </c>
      <c r="C45" s="26">
        <v>50749</v>
      </c>
    </row>
    <row r="46" spans="1:3" ht="15.75">
      <c r="A46" s="33">
        <v>205</v>
      </c>
      <c r="B46" s="26">
        <v>11006</v>
      </c>
      <c r="C46" s="26">
        <v>3593</v>
      </c>
    </row>
    <row r="47" spans="1:3" ht="15.75">
      <c r="A47" s="33">
        <v>210</v>
      </c>
      <c r="B47" s="26">
        <v>100570</v>
      </c>
      <c r="C47" s="26">
        <v>99722</v>
      </c>
    </row>
    <row r="48" spans="1:3" ht="15.75">
      <c r="A48" s="33">
        <v>211</v>
      </c>
      <c r="B48" s="26">
        <v>162</v>
      </c>
      <c r="C48" s="26">
        <v>2259</v>
      </c>
    </row>
    <row r="49" spans="1:3" ht="15.75">
      <c r="A49" s="33">
        <v>212</v>
      </c>
      <c r="B49" s="26">
        <v>115736</v>
      </c>
      <c r="C49" s="26">
        <v>65248</v>
      </c>
    </row>
    <row r="50" spans="1:3" ht="15.75">
      <c r="A50" s="33">
        <v>232</v>
      </c>
      <c r="B50" s="26">
        <v>6473</v>
      </c>
      <c r="C50" s="26">
        <v>4920</v>
      </c>
    </row>
    <row r="51" spans="1:3" ht="16.5" thickBot="1">
      <c r="A51" s="40">
        <v>233</v>
      </c>
      <c r="B51" s="43">
        <v>50124</v>
      </c>
      <c r="C51" s="43">
        <v>22782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2023-03-19T11:18:53Z</dcterms:created>
  <dcterms:modified xsi:type="dcterms:W3CDTF">2023-03-19T11:37:14Z</dcterms:modified>
  <cp:category/>
  <cp:version/>
  <cp:contentType/>
  <cp:contentStatus/>
</cp:coreProperties>
</file>