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<sst xmlns="http://schemas.openxmlformats.org/spreadsheetml/2006/main" count="68" uniqueCount="65">
  <si>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сентябрь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</si>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</sst>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b/>
      <sz val="8"/>
      <color indexed="6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1"/>
      <color indexed="56"/>
      <name val="Tahoma"/>
      <family val="2"/>
    </font>
    <font>
      <b/>
      <sz val="10"/>
      <color indexed="12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0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34" borderId="25" xfId="0" applyNumberFormat="1" applyFont="1" applyFill="1" applyBorder="1" applyAlignment="1">
      <alignment/>
    </xf>
    <xf numFmtId="3" fontId="20" fillId="0" borderId="25" xfId="53" applyNumberFormat="1" applyFont="1" applyBorder="1">
      <alignment/>
      <protection/>
    </xf>
    <xf numFmtId="3" fontId="19" fillId="0" borderId="26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5" borderId="27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5" borderId="28" xfId="0" applyNumberFormat="1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166" fontId="47" fillId="0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6" fontId="48" fillId="0" borderId="26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20" fillId="0" borderId="32" xfId="53" applyNumberFormat="1" applyFont="1" applyBorder="1">
      <alignment/>
      <protection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5" borderId="33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center"/>
    </xf>
    <xf numFmtId="3" fontId="28" fillId="0" borderId="0" xfId="42" applyNumberFormat="1" applyFont="1" applyBorder="1" applyAlignment="1" applyProtection="1">
      <alignment horizontal="right"/>
      <protection/>
    </xf>
    <xf numFmtId="4" fontId="49" fillId="0" borderId="0" xfId="0" applyNumberFormat="1" applyFont="1" applyAlignment="1">
      <alignment horizontal="center"/>
    </xf>
    <xf numFmtId="3" fontId="30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3" fontId="19" fillId="34" borderId="3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2"/>
      <sheetName val="Лист3"/>
    </sheetNames>
    <sheetDataSet>
      <sheetData sheetId="3">
        <row r="4">
          <cell r="F4">
            <v>5.75</v>
          </cell>
          <cell r="K4">
            <v>2.27</v>
          </cell>
        </row>
        <row r="5">
          <cell r="F5">
            <v>5.75</v>
          </cell>
          <cell r="K5">
            <v>2.27</v>
          </cell>
        </row>
        <row r="7">
          <cell r="F7">
            <v>8.21</v>
          </cell>
          <cell r="K7">
            <v>3.24</v>
          </cell>
        </row>
        <row r="8">
          <cell r="F8">
            <v>8.21</v>
          </cell>
          <cell r="K8">
            <v>3.24</v>
          </cell>
        </row>
        <row r="9">
          <cell r="F9">
            <v>8.21</v>
          </cell>
          <cell r="K9">
            <v>3.24</v>
          </cell>
        </row>
        <row r="10">
          <cell r="F10">
            <v>8.21</v>
          </cell>
          <cell r="K10">
            <v>3.24</v>
          </cell>
        </row>
        <row r="11">
          <cell r="F11">
            <v>5.75</v>
          </cell>
          <cell r="K11">
            <v>2.27</v>
          </cell>
        </row>
        <row r="12">
          <cell r="F12">
            <v>5.75</v>
          </cell>
          <cell r="K12">
            <v>2.27</v>
          </cell>
        </row>
        <row r="13">
          <cell r="F13">
            <v>8.21</v>
          </cell>
          <cell r="K13">
            <v>3.24</v>
          </cell>
        </row>
        <row r="14">
          <cell r="F14">
            <v>5.75</v>
          </cell>
          <cell r="K14">
            <v>2.27</v>
          </cell>
        </row>
        <row r="15">
          <cell r="F15">
            <v>5.75</v>
          </cell>
          <cell r="K15">
            <v>2.27</v>
          </cell>
        </row>
        <row r="16">
          <cell r="F16">
            <v>5.75</v>
          </cell>
          <cell r="K16">
            <v>2.27</v>
          </cell>
        </row>
        <row r="17">
          <cell r="F17">
            <v>5.75</v>
          </cell>
          <cell r="K17">
            <v>2.27</v>
          </cell>
        </row>
        <row r="20">
          <cell r="F20">
            <v>5.75</v>
          </cell>
          <cell r="K20">
            <v>2.27</v>
          </cell>
        </row>
        <row r="21">
          <cell r="F21">
            <v>8.21</v>
          </cell>
          <cell r="K21">
            <v>3.24</v>
          </cell>
        </row>
        <row r="23">
          <cell r="F23">
            <v>5.75</v>
          </cell>
          <cell r="K23">
            <v>2.27</v>
          </cell>
        </row>
        <row r="24">
          <cell r="F24">
            <v>8.21</v>
          </cell>
          <cell r="K24">
            <v>3.24</v>
          </cell>
        </row>
        <row r="25">
          <cell r="F25">
            <v>5.75</v>
          </cell>
          <cell r="K25">
            <v>2.27</v>
          </cell>
        </row>
        <row r="26">
          <cell r="F26">
            <v>5.75</v>
          </cell>
          <cell r="K26">
            <v>2.27</v>
          </cell>
        </row>
        <row r="27">
          <cell r="F27">
            <v>5.75</v>
          </cell>
          <cell r="K27">
            <v>2.27</v>
          </cell>
        </row>
        <row r="28">
          <cell r="F28">
            <v>5.75</v>
          </cell>
          <cell r="K28">
            <v>2.27</v>
          </cell>
        </row>
        <row r="29">
          <cell r="F29">
            <v>5.75</v>
          </cell>
          <cell r="K29">
            <v>2.27</v>
          </cell>
        </row>
        <row r="30">
          <cell r="F30">
            <v>5.75</v>
          </cell>
          <cell r="K30">
            <v>2.27</v>
          </cell>
        </row>
        <row r="31">
          <cell r="F31">
            <v>5.75</v>
          </cell>
          <cell r="K31">
            <v>2.27</v>
          </cell>
        </row>
        <row r="32">
          <cell r="F32">
            <v>5.75</v>
          </cell>
          <cell r="K32">
            <v>2.27</v>
          </cell>
        </row>
        <row r="33">
          <cell r="F33">
            <v>8.21</v>
          </cell>
          <cell r="K33">
            <v>3.24</v>
          </cell>
        </row>
        <row r="34">
          <cell r="F34">
            <v>5.75</v>
          </cell>
          <cell r="K34">
            <v>2.27</v>
          </cell>
        </row>
        <row r="35">
          <cell r="F35">
            <v>5.75</v>
          </cell>
          <cell r="K35">
            <v>2.27</v>
          </cell>
        </row>
        <row r="36">
          <cell r="F36">
            <v>8.21</v>
          </cell>
          <cell r="K36">
            <v>3.24</v>
          </cell>
        </row>
        <row r="37">
          <cell r="F37">
            <v>5.75</v>
          </cell>
          <cell r="K37">
            <v>2.27</v>
          </cell>
        </row>
        <row r="38">
          <cell r="F38">
            <v>5.75</v>
          </cell>
          <cell r="K38">
            <v>2.27</v>
          </cell>
        </row>
        <row r="39">
          <cell r="F39">
            <v>5.75</v>
          </cell>
          <cell r="K39">
            <v>2.27</v>
          </cell>
        </row>
        <row r="40">
          <cell r="F40">
            <v>5.75</v>
          </cell>
          <cell r="K40">
            <v>2.27</v>
          </cell>
        </row>
        <row r="41">
          <cell r="F41">
            <v>5.75</v>
          </cell>
          <cell r="K41">
            <v>2.27</v>
          </cell>
        </row>
        <row r="42">
          <cell r="F42">
            <v>8.21</v>
          </cell>
          <cell r="K42">
            <v>3.24</v>
          </cell>
        </row>
        <row r="43">
          <cell r="F43">
            <v>5.75</v>
          </cell>
          <cell r="K43">
            <v>2.27</v>
          </cell>
        </row>
        <row r="44">
          <cell r="F44">
            <v>5.75</v>
          </cell>
          <cell r="K44">
            <v>2.27</v>
          </cell>
        </row>
        <row r="45">
          <cell r="F45">
            <v>8.21</v>
          </cell>
          <cell r="K45">
            <v>3.24</v>
          </cell>
        </row>
        <row r="47">
          <cell r="F47">
            <v>8.21</v>
          </cell>
          <cell r="K47">
            <v>3.24</v>
          </cell>
        </row>
        <row r="48">
          <cell r="F48">
            <v>5.75</v>
          </cell>
          <cell r="K48">
            <v>2.27</v>
          </cell>
        </row>
        <row r="49">
          <cell r="F49">
            <v>5.75</v>
          </cell>
          <cell r="K49">
            <v>2.27</v>
          </cell>
        </row>
        <row r="50">
          <cell r="F50">
            <v>5.75</v>
          </cell>
          <cell r="K50">
            <v>2.27</v>
          </cell>
        </row>
        <row r="51">
          <cell r="F51">
            <v>5.75</v>
          </cell>
          <cell r="K51">
            <v>2.27</v>
          </cell>
        </row>
        <row r="52">
          <cell r="F52">
            <v>5.75</v>
          </cell>
          <cell r="K52">
            <v>2.27</v>
          </cell>
        </row>
        <row r="53">
          <cell r="F53">
            <v>5.75</v>
          </cell>
          <cell r="K53">
            <v>2.27</v>
          </cell>
        </row>
        <row r="54">
          <cell r="F54">
            <v>5.75</v>
          </cell>
          <cell r="K54">
            <v>2.27</v>
          </cell>
        </row>
      </sheetData>
      <sheetData sheetId="7">
        <row r="4">
          <cell r="C4">
            <v>11777</v>
          </cell>
          <cell r="H4">
            <v>4667</v>
          </cell>
        </row>
        <row r="5">
          <cell r="C5">
            <v>39380</v>
          </cell>
          <cell r="H5">
            <v>17783</v>
          </cell>
        </row>
        <row r="6">
          <cell r="C6">
            <v>162577</v>
          </cell>
          <cell r="H6">
            <v>79170</v>
          </cell>
        </row>
        <row r="7">
          <cell r="C7">
            <v>16159</v>
          </cell>
          <cell r="H7">
            <v>12780</v>
          </cell>
        </row>
        <row r="8">
          <cell r="C8">
            <v>43808</v>
          </cell>
          <cell r="H8">
            <v>25624</v>
          </cell>
        </row>
        <row r="9">
          <cell r="C9">
            <v>48455</v>
          </cell>
          <cell r="H9">
            <v>22950</v>
          </cell>
        </row>
        <row r="10">
          <cell r="C10">
            <v>92237</v>
          </cell>
          <cell r="H10">
            <v>48263</v>
          </cell>
        </row>
        <row r="11">
          <cell r="C11">
            <v>15559</v>
          </cell>
          <cell r="H11">
            <v>6647</v>
          </cell>
        </row>
        <row r="12">
          <cell r="C12">
            <v>12797</v>
          </cell>
          <cell r="H12">
            <v>6541</v>
          </cell>
        </row>
        <row r="13">
          <cell r="C13">
            <v>120183</v>
          </cell>
          <cell r="H13">
            <v>72619</v>
          </cell>
        </row>
        <row r="14">
          <cell r="C14">
            <v>251304</v>
          </cell>
          <cell r="H14">
            <v>146884</v>
          </cell>
        </row>
        <row r="15">
          <cell r="C15">
            <v>7079</v>
          </cell>
          <cell r="H15">
            <v>1246</v>
          </cell>
        </row>
        <row r="16">
          <cell r="C16">
            <v>16995</v>
          </cell>
          <cell r="H16">
            <v>7844</v>
          </cell>
        </row>
        <row r="17">
          <cell r="C17">
            <v>102956</v>
          </cell>
          <cell r="H17">
            <v>44416</v>
          </cell>
        </row>
        <row r="18">
          <cell r="C18">
            <v>9460</v>
          </cell>
          <cell r="H18">
            <v>3420</v>
          </cell>
        </row>
        <row r="19">
          <cell r="C19">
            <v>43758</v>
          </cell>
          <cell r="H19">
            <v>73796</v>
          </cell>
        </row>
        <row r="20">
          <cell r="C20">
            <v>26760</v>
          </cell>
          <cell r="H20">
            <v>0</v>
          </cell>
        </row>
        <row r="21">
          <cell r="C21">
            <v>20895</v>
          </cell>
          <cell r="H21">
            <v>0</v>
          </cell>
        </row>
        <row r="22">
          <cell r="C22">
            <v>6665</v>
          </cell>
          <cell r="H22">
            <v>2170</v>
          </cell>
        </row>
        <row r="23">
          <cell r="C23">
            <v>13904</v>
          </cell>
          <cell r="H23">
            <v>5902</v>
          </cell>
        </row>
        <row r="24">
          <cell r="C24">
            <v>26458</v>
          </cell>
          <cell r="H24">
            <v>14303</v>
          </cell>
        </row>
        <row r="25">
          <cell r="C25">
            <v>5941</v>
          </cell>
          <cell r="H25">
            <v>1805</v>
          </cell>
        </row>
        <row r="26">
          <cell r="C26">
            <v>36871</v>
          </cell>
          <cell r="H26">
            <v>20283</v>
          </cell>
        </row>
        <row r="27">
          <cell r="C27">
            <v>4539</v>
          </cell>
          <cell r="H27">
            <v>1770</v>
          </cell>
        </row>
        <row r="28">
          <cell r="C28">
            <v>21288</v>
          </cell>
          <cell r="H28">
            <v>9321</v>
          </cell>
        </row>
        <row r="29">
          <cell r="C29">
            <v>27333</v>
          </cell>
          <cell r="H29">
            <v>14770</v>
          </cell>
        </row>
        <row r="30">
          <cell r="C30">
            <v>267352</v>
          </cell>
          <cell r="H30">
            <v>153125</v>
          </cell>
        </row>
        <row r="31">
          <cell r="C31">
            <v>48458</v>
          </cell>
          <cell r="H31">
            <v>20443</v>
          </cell>
        </row>
        <row r="32">
          <cell r="C32">
            <v>39060</v>
          </cell>
          <cell r="H32">
            <v>16950</v>
          </cell>
        </row>
        <row r="33">
          <cell r="C33">
            <v>115410</v>
          </cell>
          <cell r="H33">
            <v>62906</v>
          </cell>
        </row>
        <row r="34">
          <cell r="C34">
            <v>746</v>
          </cell>
          <cell r="H34">
            <v>56</v>
          </cell>
        </row>
        <row r="35">
          <cell r="C35">
            <v>70890</v>
          </cell>
          <cell r="H35">
            <v>43274</v>
          </cell>
        </row>
        <row r="36">
          <cell r="C36">
            <v>20341</v>
          </cell>
          <cell r="H36">
            <v>14983</v>
          </cell>
        </row>
        <row r="37">
          <cell r="C37">
            <v>189309</v>
          </cell>
          <cell r="H37">
            <v>109956</v>
          </cell>
        </row>
        <row r="38">
          <cell r="C38">
            <v>112150</v>
          </cell>
          <cell r="H38">
            <v>58187</v>
          </cell>
        </row>
        <row r="39">
          <cell r="C39">
            <v>28576</v>
          </cell>
          <cell r="H39">
            <v>15937</v>
          </cell>
        </row>
        <row r="40">
          <cell r="C40">
            <v>53283</v>
          </cell>
          <cell r="H40">
            <v>27846</v>
          </cell>
        </row>
        <row r="41">
          <cell r="C41">
            <v>252530</v>
          </cell>
          <cell r="H41">
            <v>158340</v>
          </cell>
        </row>
        <row r="42">
          <cell r="C42">
            <v>163272</v>
          </cell>
          <cell r="H42">
            <v>80519</v>
          </cell>
        </row>
        <row r="43">
          <cell r="C43">
            <v>56304</v>
          </cell>
          <cell r="H43">
            <v>18908</v>
          </cell>
        </row>
        <row r="44">
          <cell r="C44">
            <v>20370</v>
          </cell>
          <cell r="H44">
            <v>10805</v>
          </cell>
        </row>
        <row r="45">
          <cell r="C45">
            <v>126534</v>
          </cell>
          <cell r="H45">
            <v>89501</v>
          </cell>
        </row>
        <row r="46">
          <cell r="C46">
            <v>4382</v>
          </cell>
          <cell r="H46">
            <v>2098</v>
          </cell>
        </row>
        <row r="47">
          <cell r="C47">
            <v>10577</v>
          </cell>
          <cell r="H47">
            <v>1858</v>
          </cell>
        </row>
        <row r="48">
          <cell r="C48">
            <v>85762</v>
          </cell>
          <cell r="H48">
            <v>51909</v>
          </cell>
        </row>
        <row r="49">
          <cell r="C49">
            <v>12184</v>
          </cell>
          <cell r="H49">
            <v>3953</v>
          </cell>
        </row>
        <row r="50">
          <cell r="C50">
            <v>102000</v>
          </cell>
          <cell r="H50">
            <v>100285</v>
          </cell>
        </row>
        <row r="51">
          <cell r="C51">
            <v>175</v>
          </cell>
          <cell r="H51">
            <v>2259</v>
          </cell>
        </row>
        <row r="52">
          <cell r="C52">
            <v>117790</v>
          </cell>
          <cell r="H52">
            <v>66023</v>
          </cell>
        </row>
        <row r="53">
          <cell r="C53">
            <v>6755</v>
          </cell>
          <cell r="H53">
            <v>5025</v>
          </cell>
        </row>
        <row r="54">
          <cell r="C54">
            <v>51169</v>
          </cell>
          <cell r="H54">
            <v>23028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40">
      <selection activeCell="K61" sqref="K61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8" customWidth="1"/>
    <col min="4" max="4" width="12.28125" style="8" customWidth="1"/>
    <col min="5" max="5" width="13.57421875" style="8" customWidth="1"/>
    <col min="6" max="6" width="10.00390625" style="8" customWidth="1"/>
    <col min="7" max="7" width="18.421875" style="8" customWidth="1"/>
    <col min="8" max="8" width="12.8515625" style="8" customWidth="1"/>
    <col min="9" max="9" width="12.140625" style="8" customWidth="1"/>
    <col min="10" max="10" width="11.140625" style="8" customWidth="1"/>
    <col min="11" max="11" width="8.8515625" style="8" customWidth="1"/>
    <col min="12" max="12" width="16.00390625" style="8" customWidth="1"/>
    <col min="13" max="13" width="11.57421875" style="50" bestFit="1" customWidth="1"/>
    <col min="14" max="14" width="16.8515625" style="8" customWidth="1"/>
    <col min="15" max="16384" width="9.140625" style="8" customWidth="1"/>
  </cols>
  <sheetData>
    <row r="1" spans="1:14" ht="16.5" thickBot="1">
      <c r="A1" s="1">
        <v>45189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142</v>
      </c>
      <c r="C4" s="28">
        <v>12070</v>
      </c>
      <c r="D4" s="29">
        <f>'[1]08'!C4</f>
        <v>11777</v>
      </c>
      <c r="E4" s="30">
        <f>C4-D4</f>
        <v>293</v>
      </c>
      <c r="F4" s="31">
        <v>8.21</v>
      </c>
      <c r="G4" s="32">
        <f>E4*M4*F4</f>
        <v>2525.8065000000006</v>
      </c>
      <c r="H4" s="28">
        <v>4774</v>
      </c>
      <c r="I4" s="29">
        <f>'[1]08'!H4</f>
        <v>4667</v>
      </c>
      <c r="J4" s="30">
        <f>H4-I4</f>
        <v>107</v>
      </c>
      <c r="K4" s="31">
        <v>3.24</v>
      </c>
      <c r="L4" s="32">
        <f>J4*M4*K4</f>
        <v>364.01400000000007</v>
      </c>
      <c r="M4" s="33">
        <v>1.05</v>
      </c>
      <c r="N4" s="34">
        <f>G4+L4</f>
        <v>2889.8205000000007</v>
      </c>
    </row>
    <row r="5" spans="1:14" ht="15.75">
      <c r="A5" s="26" t="s">
        <v>17</v>
      </c>
      <c r="B5" s="27">
        <v>202</v>
      </c>
      <c r="C5" s="28">
        <v>39413</v>
      </c>
      <c r="D5" s="29">
        <f>'[1]08'!C5</f>
        <v>39380</v>
      </c>
      <c r="E5" s="35">
        <f aca="true" t="shared" si="0" ref="E5:E54">C5-D5</f>
        <v>33</v>
      </c>
      <c r="F5" s="36">
        <v>5.75</v>
      </c>
      <c r="G5" s="36">
        <f aca="true" t="shared" si="1" ref="G5:G54">E5*M5*F5</f>
        <v>199.23749999999998</v>
      </c>
      <c r="H5" s="28">
        <v>17803</v>
      </c>
      <c r="I5" s="29">
        <f>'[1]08'!H5</f>
        <v>17783</v>
      </c>
      <c r="J5" s="35">
        <f aca="true" t="shared" si="2" ref="J5:J54">H5-I5</f>
        <v>20</v>
      </c>
      <c r="K5" s="36">
        <v>2.27</v>
      </c>
      <c r="L5" s="36">
        <f aca="true" t="shared" si="3" ref="L5:L54">J5*M5*K5</f>
        <v>47.67</v>
      </c>
      <c r="M5" s="37">
        <v>1.05</v>
      </c>
      <c r="N5" s="38">
        <f aca="true" t="shared" si="4" ref="N5:N54">G5+L5</f>
        <v>246.90749999999997</v>
      </c>
    </row>
    <row r="6" spans="1:14" ht="15.75">
      <c r="A6" s="26" t="s">
        <v>18</v>
      </c>
      <c r="B6" s="27">
        <v>51</v>
      </c>
      <c r="C6" s="28">
        <v>163015</v>
      </c>
      <c r="D6" s="29">
        <f>'[1]08'!C6</f>
        <v>162577</v>
      </c>
      <c r="E6" s="35">
        <f t="shared" si="0"/>
        <v>438</v>
      </c>
      <c r="F6" s="32">
        <v>5.75</v>
      </c>
      <c r="G6" s="36">
        <f t="shared" si="1"/>
        <v>2644.425</v>
      </c>
      <c r="H6" s="28">
        <v>79355</v>
      </c>
      <c r="I6" s="29">
        <f>'[1]08'!H6</f>
        <v>79170</v>
      </c>
      <c r="J6" s="35">
        <f t="shared" si="2"/>
        <v>185</v>
      </c>
      <c r="K6" s="32">
        <v>2.27</v>
      </c>
      <c r="L6" s="36">
        <f t="shared" si="3"/>
        <v>440.9475</v>
      </c>
      <c r="M6" s="37">
        <v>1.05</v>
      </c>
      <c r="N6" s="38">
        <f t="shared" si="4"/>
        <v>3085.3725000000004</v>
      </c>
    </row>
    <row r="7" spans="1:14" ht="15.75">
      <c r="A7" s="26" t="s">
        <v>19</v>
      </c>
      <c r="B7" s="39">
        <v>5</v>
      </c>
      <c r="C7" s="28">
        <v>16376</v>
      </c>
      <c r="D7" s="29">
        <f>'[1]08'!C7</f>
        <v>16159</v>
      </c>
      <c r="E7" s="35">
        <f t="shared" si="0"/>
        <v>217</v>
      </c>
      <c r="F7" s="32">
        <f>'[1]04'!F4</f>
        <v>5.75</v>
      </c>
      <c r="G7" s="36">
        <f t="shared" si="1"/>
        <v>1310.1375</v>
      </c>
      <c r="H7" s="28">
        <v>13151</v>
      </c>
      <c r="I7" s="29">
        <f>'[1]08'!H7</f>
        <v>12780</v>
      </c>
      <c r="J7" s="35">
        <f t="shared" si="2"/>
        <v>371</v>
      </c>
      <c r="K7" s="32">
        <f>'[1]04'!K4</f>
        <v>2.27</v>
      </c>
      <c r="L7" s="36">
        <f t="shared" si="3"/>
        <v>884.2785</v>
      </c>
      <c r="M7" s="37">
        <v>1.05</v>
      </c>
      <c r="N7" s="38">
        <f t="shared" si="4"/>
        <v>2194.416</v>
      </c>
    </row>
    <row r="8" spans="1:14" ht="15.75">
      <c r="A8" s="26" t="s">
        <v>20</v>
      </c>
      <c r="B8" s="27">
        <v>46</v>
      </c>
      <c r="C8" s="28">
        <v>43862</v>
      </c>
      <c r="D8" s="29">
        <f>'[1]08'!C8</f>
        <v>43808</v>
      </c>
      <c r="E8" s="35">
        <f t="shared" si="0"/>
        <v>54</v>
      </c>
      <c r="F8" s="32">
        <f>'[1]04'!F5</f>
        <v>5.75</v>
      </c>
      <c r="G8" s="36">
        <f t="shared" si="1"/>
        <v>326.02500000000003</v>
      </c>
      <c r="H8" s="28">
        <v>25638</v>
      </c>
      <c r="I8" s="29">
        <f>'[1]08'!H8</f>
        <v>25624</v>
      </c>
      <c r="J8" s="35">
        <f t="shared" si="2"/>
        <v>14</v>
      </c>
      <c r="K8" s="32">
        <f>'[1]04'!K5</f>
        <v>2.27</v>
      </c>
      <c r="L8" s="36">
        <f t="shared" si="3"/>
        <v>33.369</v>
      </c>
      <c r="M8" s="37">
        <v>1.05</v>
      </c>
      <c r="N8" s="38">
        <f t="shared" si="4"/>
        <v>359.394</v>
      </c>
    </row>
    <row r="9" spans="1:14" ht="15.75">
      <c r="A9" s="26" t="s">
        <v>21</v>
      </c>
      <c r="B9" s="27">
        <v>77</v>
      </c>
      <c r="C9" s="28">
        <v>48610</v>
      </c>
      <c r="D9" s="29">
        <f>'[1]08'!C9</f>
        <v>48455</v>
      </c>
      <c r="E9" s="35">
        <f t="shared" si="0"/>
        <v>155</v>
      </c>
      <c r="F9" s="31">
        <f>'[1]04'!F7</f>
        <v>8.21</v>
      </c>
      <c r="G9" s="36">
        <f t="shared" si="1"/>
        <v>1336.1775000000002</v>
      </c>
      <c r="H9" s="28">
        <v>22995</v>
      </c>
      <c r="I9" s="29">
        <f>'[1]08'!H9</f>
        <v>22950</v>
      </c>
      <c r="J9" s="35">
        <f t="shared" si="2"/>
        <v>45</v>
      </c>
      <c r="K9" s="31">
        <f>'[1]04'!K7</f>
        <v>3.24</v>
      </c>
      <c r="L9" s="36">
        <f t="shared" si="3"/>
        <v>153.09</v>
      </c>
      <c r="M9" s="37">
        <v>1.05</v>
      </c>
      <c r="N9" s="38">
        <f t="shared" si="4"/>
        <v>1489.2675000000002</v>
      </c>
    </row>
    <row r="10" spans="1:14" ht="15.75">
      <c r="A10" s="26" t="s">
        <v>22</v>
      </c>
      <c r="B10" s="27">
        <v>78</v>
      </c>
      <c r="C10" s="28">
        <v>92446</v>
      </c>
      <c r="D10" s="29">
        <f>'[1]08'!C10</f>
        <v>92237</v>
      </c>
      <c r="E10" s="35">
        <f t="shared" si="0"/>
        <v>209</v>
      </c>
      <c r="F10" s="31">
        <f>'[1]04'!F8</f>
        <v>8.21</v>
      </c>
      <c r="G10" s="36">
        <f t="shared" si="1"/>
        <v>1801.6845000000003</v>
      </c>
      <c r="H10" s="28">
        <v>48346</v>
      </c>
      <c r="I10" s="29">
        <f>'[1]08'!H10</f>
        <v>48263</v>
      </c>
      <c r="J10" s="35">
        <f t="shared" si="2"/>
        <v>83</v>
      </c>
      <c r="K10" s="31">
        <f>'[1]04'!K8</f>
        <v>3.24</v>
      </c>
      <c r="L10" s="36">
        <f t="shared" si="3"/>
        <v>282.36600000000004</v>
      </c>
      <c r="M10" s="37">
        <v>1.05</v>
      </c>
      <c r="N10" s="38">
        <f t="shared" si="4"/>
        <v>2084.0505000000003</v>
      </c>
    </row>
    <row r="11" spans="1:14" ht="15.75">
      <c r="A11" s="26" t="s">
        <v>23</v>
      </c>
      <c r="B11" s="27">
        <v>82</v>
      </c>
      <c r="C11" s="28">
        <v>15638</v>
      </c>
      <c r="D11" s="29">
        <f>'[1]08'!C11</f>
        <v>15559</v>
      </c>
      <c r="E11" s="35">
        <f t="shared" si="0"/>
        <v>79</v>
      </c>
      <c r="F11" s="31">
        <f>'[1]04'!F9</f>
        <v>8.21</v>
      </c>
      <c r="G11" s="36">
        <f t="shared" si="1"/>
        <v>681.0195000000001</v>
      </c>
      <c r="H11" s="28">
        <v>6674</v>
      </c>
      <c r="I11" s="29">
        <f>'[1]08'!H11</f>
        <v>6647</v>
      </c>
      <c r="J11" s="35">
        <f t="shared" si="2"/>
        <v>27</v>
      </c>
      <c r="K11" s="31">
        <f>'[1]04'!K9</f>
        <v>3.24</v>
      </c>
      <c r="L11" s="36">
        <f t="shared" si="3"/>
        <v>91.85400000000001</v>
      </c>
      <c r="M11" s="37">
        <v>1.05</v>
      </c>
      <c r="N11" s="38">
        <f t="shared" si="4"/>
        <v>772.8735000000001</v>
      </c>
    </row>
    <row r="12" spans="1:14" ht="15.75">
      <c r="A12" s="26" t="s">
        <v>24</v>
      </c>
      <c r="B12" s="27">
        <v>91</v>
      </c>
      <c r="C12" s="28">
        <v>12894</v>
      </c>
      <c r="D12" s="29">
        <f>'[1]08'!C12</f>
        <v>12797</v>
      </c>
      <c r="E12" s="35">
        <f t="shared" si="0"/>
        <v>97</v>
      </c>
      <c r="F12" s="31">
        <f>'[1]04'!F10</f>
        <v>8.21</v>
      </c>
      <c r="G12" s="36">
        <f t="shared" si="1"/>
        <v>836.1885000000002</v>
      </c>
      <c r="H12" s="28">
        <v>6575</v>
      </c>
      <c r="I12" s="29">
        <f>'[1]08'!H12</f>
        <v>6541</v>
      </c>
      <c r="J12" s="35">
        <f t="shared" si="2"/>
        <v>34</v>
      </c>
      <c r="K12" s="31">
        <f>'[1]04'!K10</f>
        <v>3.24</v>
      </c>
      <c r="L12" s="36">
        <f t="shared" si="3"/>
        <v>115.66800000000002</v>
      </c>
      <c r="M12" s="37">
        <v>1.05</v>
      </c>
      <c r="N12" s="38">
        <f t="shared" si="4"/>
        <v>951.8565000000002</v>
      </c>
    </row>
    <row r="13" spans="1:14" ht="15.75">
      <c r="A13" s="26" t="s">
        <v>25</v>
      </c>
      <c r="B13" s="27">
        <v>92</v>
      </c>
      <c r="C13" s="28">
        <v>120387</v>
      </c>
      <c r="D13" s="29">
        <f>'[1]08'!C13</f>
        <v>120183</v>
      </c>
      <c r="E13" s="35">
        <f t="shared" si="0"/>
        <v>204</v>
      </c>
      <c r="F13" s="32">
        <f>'[1]04'!F11</f>
        <v>5.75</v>
      </c>
      <c r="G13" s="36">
        <f t="shared" si="1"/>
        <v>1231.65</v>
      </c>
      <c r="H13" s="28">
        <v>72723</v>
      </c>
      <c r="I13" s="29">
        <f>'[1]08'!H13</f>
        <v>72619</v>
      </c>
      <c r="J13" s="35">
        <f t="shared" si="2"/>
        <v>104</v>
      </c>
      <c r="K13" s="32">
        <f>'[1]04'!K11</f>
        <v>2.27</v>
      </c>
      <c r="L13" s="36">
        <f t="shared" si="3"/>
        <v>247.88400000000001</v>
      </c>
      <c r="M13" s="37">
        <v>1.05</v>
      </c>
      <c r="N13" s="38">
        <f t="shared" si="4"/>
        <v>1479.534</v>
      </c>
    </row>
    <row r="14" spans="1:14" ht="15.75">
      <c r="A14" s="26" t="s">
        <v>26</v>
      </c>
      <c r="B14" s="27">
        <v>93</v>
      </c>
      <c r="C14" s="28">
        <v>251555</v>
      </c>
      <c r="D14" s="29">
        <f>'[1]08'!C14</f>
        <v>251304</v>
      </c>
      <c r="E14" s="35">
        <f t="shared" si="0"/>
        <v>251</v>
      </c>
      <c r="F14" s="32">
        <f>'[1]04'!F12</f>
        <v>5.75</v>
      </c>
      <c r="G14" s="36">
        <f t="shared" si="1"/>
        <v>1515.4125000000001</v>
      </c>
      <c r="H14" s="28">
        <v>147002</v>
      </c>
      <c r="I14" s="29">
        <f>'[1]08'!H14</f>
        <v>146884</v>
      </c>
      <c r="J14" s="35">
        <f t="shared" si="2"/>
        <v>118</v>
      </c>
      <c r="K14" s="32">
        <f>'[1]04'!K12</f>
        <v>2.27</v>
      </c>
      <c r="L14" s="36">
        <f t="shared" si="3"/>
        <v>281.25300000000004</v>
      </c>
      <c r="M14" s="37">
        <v>1.05</v>
      </c>
      <c r="N14" s="38">
        <f t="shared" si="4"/>
        <v>1796.6655</v>
      </c>
    </row>
    <row r="15" spans="1:14" ht="15.75">
      <c r="A15" s="26" t="s">
        <v>27</v>
      </c>
      <c r="B15" s="27">
        <v>95</v>
      </c>
      <c r="C15" s="28">
        <v>7311</v>
      </c>
      <c r="D15" s="29">
        <f>'[1]08'!C15</f>
        <v>7079</v>
      </c>
      <c r="E15" s="35">
        <f t="shared" si="0"/>
        <v>232</v>
      </c>
      <c r="F15" s="31">
        <f>'[1]04'!F13</f>
        <v>8.21</v>
      </c>
      <c r="G15" s="36">
        <f t="shared" si="1"/>
        <v>1999.9560000000004</v>
      </c>
      <c r="H15" s="28">
        <v>1279</v>
      </c>
      <c r="I15" s="29">
        <f>'[1]08'!H15</f>
        <v>1246</v>
      </c>
      <c r="J15" s="35">
        <f t="shared" si="2"/>
        <v>33</v>
      </c>
      <c r="K15" s="31">
        <f>'[1]04'!K13</f>
        <v>3.24</v>
      </c>
      <c r="L15" s="36">
        <f t="shared" si="3"/>
        <v>112.266</v>
      </c>
      <c r="M15" s="37">
        <v>1.05</v>
      </c>
      <c r="N15" s="38">
        <f t="shared" si="4"/>
        <v>2112.222</v>
      </c>
    </row>
    <row r="16" spans="1:14" ht="15.75">
      <c r="A16" s="26" t="s">
        <v>28</v>
      </c>
      <c r="B16" s="27">
        <v>96</v>
      </c>
      <c r="C16" s="28">
        <v>17047</v>
      </c>
      <c r="D16" s="29">
        <f>'[1]08'!C16</f>
        <v>16995</v>
      </c>
      <c r="E16" s="35">
        <f t="shared" si="0"/>
        <v>52</v>
      </c>
      <c r="F16" s="32">
        <f>'[1]04'!F14</f>
        <v>5.75</v>
      </c>
      <c r="G16" s="36">
        <f t="shared" si="1"/>
        <v>313.95</v>
      </c>
      <c r="H16" s="28">
        <v>7864</v>
      </c>
      <c r="I16" s="29">
        <f>'[1]08'!H16</f>
        <v>7844</v>
      </c>
      <c r="J16" s="35">
        <f t="shared" si="2"/>
        <v>20</v>
      </c>
      <c r="K16" s="32">
        <f>'[1]04'!K14</f>
        <v>2.27</v>
      </c>
      <c r="L16" s="36">
        <f t="shared" si="3"/>
        <v>47.67</v>
      </c>
      <c r="M16" s="37">
        <v>1.05</v>
      </c>
      <c r="N16" s="38">
        <f t="shared" si="4"/>
        <v>361.62</v>
      </c>
    </row>
    <row r="17" spans="1:14" ht="15.75">
      <c r="A17" s="26" t="s">
        <v>29</v>
      </c>
      <c r="B17" s="27">
        <v>97</v>
      </c>
      <c r="C17" s="28">
        <v>103483</v>
      </c>
      <c r="D17" s="29">
        <f>'[1]08'!C17</f>
        <v>102956</v>
      </c>
      <c r="E17" s="35">
        <f t="shared" si="0"/>
        <v>527</v>
      </c>
      <c r="F17" s="32">
        <f>'[1]04'!F15</f>
        <v>5.75</v>
      </c>
      <c r="G17" s="36">
        <f t="shared" si="1"/>
        <v>3181.7625000000003</v>
      </c>
      <c r="H17" s="28">
        <v>44543</v>
      </c>
      <c r="I17" s="29">
        <f>'[1]08'!H17</f>
        <v>44416</v>
      </c>
      <c r="J17" s="35">
        <f t="shared" si="2"/>
        <v>127</v>
      </c>
      <c r="K17" s="32">
        <f>'[1]04'!K15</f>
        <v>2.27</v>
      </c>
      <c r="L17" s="36">
        <f t="shared" si="3"/>
        <v>302.7045</v>
      </c>
      <c r="M17" s="37">
        <v>1.05</v>
      </c>
      <c r="N17" s="38">
        <f t="shared" si="4"/>
        <v>3484.467</v>
      </c>
    </row>
    <row r="18" spans="1:14" ht="15.75">
      <c r="A18" s="26" t="s">
        <v>30</v>
      </c>
      <c r="B18" s="27">
        <v>100</v>
      </c>
      <c r="C18" s="28">
        <v>9494</v>
      </c>
      <c r="D18" s="29">
        <f>'[1]08'!C18</f>
        <v>9460</v>
      </c>
      <c r="E18" s="35">
        <f t="shared" si="0"/>
        <v>34</v>
      </c>
      <c r="F18" s="32">
        <f>'[1]04'!F16</f>
        <v>5.75</v>
      </c>
      <c r="G18" s="36">
        <f t="shared" si="1"/>
        <v>205.275</v>
      </c>
      <c r="H18" s="28">
        <v>3430</v>
      </c>
      <c r="I18" s="29">
        <f>'[1]08'!H18</f>
        <v>3420</v>
      </c>
      <c r="J18" s="35">
        <v>0</v>
      </c>
      <c r="K18" s="32">
        <f>'[1]04'!K16</f>
        <v>2.27</v>
      </c>
      <c r="L18" s="36">
        <f t="shared" si="3"/>
        <v>0</v>
      </c>
      <c r="M18" s="37">
        <v>1.05</v>
      </c>
      <c r="N18" s="38">
        <f t="shared" si="4"/>
        <v>205.275</v>
      </c>
    </row>
    <row r="19" spans="1:14" ht="15.75">
      <c r="A19" s="26" t="s">
        <v>31</v>
      </c>
      <c r="B19" s="27">
        <v>102</v>
      </c>
      <c r="C19" s="28">
        <v>43932</v>
      </c>
      <c r="D19" s="29">
        <f>'[1]08'!C19</f>
        <v>43758</v>
      </c>
      <c r="E19" s="35">
        <f t="shared" si="0"/>
        <v>174</v>
      </c>
      <c r="F19" s="32">
        <f>'[1]04'!F17</f>
        <v>5.75</v>
      </c>
      <c r="G19" s="36">
        <f t="shared" si="1"/>
        <v>1050.525</v>
      </c>
      <c r="H19" s="28">
        <v>73986</v>
      </c>
      <c r="I19" s="29">
        <f>'[1]08'!H19</f>
        <v>73796</v>
      </c>
      <c r="J19" s="35">
        <v>0</v>
      </c>
      <c r="K19" s="32">
        <f>'[1]04'!K17</f>
        <v>2.27</v>
      </c>
      <c r="L19" s="36">
        <f t="shared" si="3"/>
        <v>0</v>
      </c>
      <c r="M19" s="37">
        <v>1.05</v>
      </c>
      <c r="N19" s="38">
        <f t="shared" si="4"/>
        <v>1050.525</v>
      </c>
    </row>
    <row r="20" spans="1:14" ht="15.75">
      <c r="A20" s="26" t="s">
        <v>32</v>
      </c>
      <c r="B20" s="27">
        <v>119</v>
      </c>
      <c r="C20" s="28">
        <v>27350</v>
      </c>
      <c r="D20" s="29">
        <f>'[1]08'!C20</f>
        <v>26760</v>
      </c>
      <c r="E20" s="35">
        <f t="shared" si="0"/>
        <v>590</v>
      </c>
      <c r="F20" s="40">
        <v>4.15</v>
      </c>
      <c r="G20" s="36">
        <f t="shared" si="1"/>
        <v>2570.925</v>
      </c>
      <c r="H20" s="28">
        <v>0</v>
      </c>
      <c r="I20" s="29">
        <f>'[1]08'!H20</f>
        <v>0</v>
      </c>
      <c r="J20" s="35">
        <f t="shared" si="2"/>
        <v>0</v>
      </c>
      <c r="K20" s="31">
        <v>0</v>
      </c>
      <c r="L20" s="36">
        <f t="shared" si="3"/>
        <v>0</v>
      </c>
      <c r="M20" s="37">
        <v>1.05</v>
      </c>
      <c r="N20" s="38">
        <f t="shared" si="4"/>
        <v>2570.925</v>
      </c>
    </row>
    <row r="21" spans="1:14" ht="15.75">
      <c r="A21" s="26" t="s">
        <v>33</v>
      </c>
      <c r="B21" s="27">
        <v>121</v>
      </c>
      <c r="C21" s="28">
        <v>21240</v>
      </c>
      <c r="D21" s="29">
        <f>'[1]08'!C21</f>
        <v>20895</v>
      </c>
      <c r="E21" s="35">
        <f t="shared" si="0"/>
        <v>345</v>
      </c>
      <c r="F21" s="40">
        <v>4.15</v>
      </c>
      <c r="G21" s="36">
        <f t="shared" si="1"/>
        <v>1503.3375</v>
      </c>
      <c r="H21" s="28">
        <v>0</v>
      </c>
      <c r="I21" s="29">
        <f>'[1]08'!H21</f>
        <v>0</v>
      </c>
      <c r="J21" s="35">
        <f t="shared" si="2"/>
        <v>0</v>
      </c>
      <c r="K21" s="31">
        <v>0</v>
      </c>
      <c r="L21" s="36">
        <f t="shared" si="3"/>
        <v>0</v>
      </c>
      <c r="M21" s="37">
        <v>1.05</v>
      </c>
      <c r="N21" s="38">
        <f t="shared" si="4"/>
        <v>1503.3375</v>
      </c>
    </row>
    <row r="22" spans="1:14" ht="15.75">
      <c r="A22" s="26" t="s">
        <v>34</v>
      </c>
      <c r="B22" s="27">
        <v>123</v>
      </c>
      <c r="C22" s="28">
        <v>7000</v>
      </c>
      <c r="D22" s="29">
        <f>'[1]08'!C22</f>
        <v>6665</v>
      </c>
      <c r="E22" s="35">
        <f t="shared" si="0"/>
        <v>335</v>
      </c>
      <c r="F22" s="32">
        <f>'[1]04'!F20</f>
        <v>5.75</v>
      </c>
      <c r="G22" s="36">
        <f t="shared" si="1"/>
        <v>2022.5625</v>
      </c>
      <c r="H22" s="28">
        <v>2300</v>
      </c>
      <c r="I22" s="29">
        <f>'[1]08'!H22</f>
        <v>2170</v>
      </c>
      <c r="J22" s="35">
        <f t="shared" si="2"/>
        <v>130</v>
      </c>
      <c r="K22" s="32">
        <f>'[1]04'!K20</f>
        <v>2.27</v>
      </c>
      <c r="L22" s="36">
        <f t="shared" si="3"/>
        <v>309.855</v>
      </c>
      <c r="M22" s="37">
        <v>1.05</v>
      </c>
      <c r="N22" s="38">
        <f t="shared" si="4"/>
        <v>2332.4175</v>
      </c>
    </row>
    <row r="23" spans="1:14" ht="15.75">
      <c r="A23" s="26" t="s">
        <v>35</v>
      </c>
      <c r="B23" s="27">
        <v>126</v>
      </c>
      <c r="C23" s="28">
        <v>14376</v>
      </c>
      <c r="D23" s="29">
        <f>'[1]08'!C23</f>
        <v>13904</v>
      </c>
      <c r="E23" s="35">
        <f t="shared" si="0"/>
        <v>472</v>
      </c>
      <c r="F23" s="31">
        <f>'[1]04'!F21</f>
        <v>8.21</v>
      </c>
      <c r="G23" s="36">
        <f t="shared" si="1"/>
        <v>4068.8760000000007</v>
      </c>
      <c r="H23" s="28">
        <v>6061</v>
      </c>
      <c r="I23" s="29">
        <f>'[1]08'!H23</f>
        <v>5902</v>
      </c>
      <c r="J23" s="35">
        <f t="shared" si="2"/>
        <v>159</v>
      </c>
      <c r="K23" s="31">
        <f>'[1]04'!K21</f>
        <v>3.24</v>
      </c>
      <c r="L23" s="36">
        <f t="shared" si="3"/>
        <v>540.9180000000001</v>
      </c>
      <c r="M23" s="37">
        <v>1.05</v>
      </c>
      <c r="N23" s="38">
        <f t="shared" si="4"/>
        <v>4609.794000000001</v>
      </c>
    </row>
    <row r="24" spans="1:14" ht="15.75">
      <c r="A24" s="26" t="s">
        <v>36</v>
      </c>
      <c r="B24" s="27">
        <v>143</v>
      </c>
      <c r="C24" s="28">
        <v>26549</v>
      </c>
      <c r="D24" s="29">
        <f>'[1]08'!C24</f>
        <v>26458</v>
      </c>
      <c r="E24" s="35">
        <f t="shared" si="0"/>
        <v>91</v>
      </c>
      <c r="F24" s="32">
        <f>'[1]04'!F23</f>
        <v>5.75</v>
      </c>
      <c r="G24" s="36">
        <f t="shared" si="1"/>
        <v>549.4125</v>
      </c>
      <c r="H24" s="28">
        <v>14341</v>
      </c>
      <c r="I24" s="29">
        <f>'[1]08'!H24</f>
        <v>14303</v>
      </c>
      <c r="J24" s="35">
        <f t="shared" si="2"/>
        <v>38</v>
      </c>
      <c r="K24" s="32">
        <f>'[1]04'!K23</f>
        <v>2.27</v>
      </c>
      <c r="L24" s="36">
        <f t="shared" si="3"/>
        <v>90.573</v>
      </c>
      <c r="M24" s="37">
        <v>1.05</v>
      </c>
      <c r="N24" s="38">
        <f t="shared" si="4"/>
        <v>639.9855</v>
      </c>
    </row>
    <row r="25" spans="1:14" ht="15.75">
      <c r="A25" s="26" t="s">
        <v>37</v>
      </c>
      <c r="B25" s="27">
        <v>144</v>
      </c>
      <c r="C25" s="28">
        <v>5965</v>
      </c>
      <c r="D25" s="29">
        <f>'[1]08'!C25</f>
        <v>5941</v>
      </c>
      <c r="E25" s="35">
        <f t="shared" si="0"/>
        <v>24</v>
      </c>
      <c r="F25" s="31">
        <f>'[1]04'!F24</f>
        <v>8.21</v>
      </c>
      <c r="G25" s="36">
        <f t="shared" si="1"/>
        <v>206.89200000000005</v>
      </c>
      <c r="H25" s="28">
        <v>1814</v>
      </c>
      <c r="I25" s="29">
        <f>'[1]08'!H25</f>
        <v>1805</v>
      </c>
      <c r="J25" s="35">
        <f t="shared" si="2"/>
        <v>9</v>
      </c>
      <c r="K25" s="31">
        <f>'[1]04'!K24</f>
        <v>3.24</v>
      </c>
      <c r="L25" s="36">
        <f t="shared" si="3"/>
        <v>30.618000000000006</v>
      </c>
      <c r="M25" s="37">
        <v>1.05</v>
      </c>
      <c r="N25" s="38">
        <f t="shared" si="4"/>
        <v>237.51000000000005</v>
      </c>
    </row>
    <row r="26" spans="1:14" ht="15.75">
      <c r="A26" s="26" t="s">
        <v>38</v>
      </c>
      <c r="B26" s="27">
        <v>145</v>
      </c>
      <c r="C26" s="28">
        <v>37060</v>
      </c>
      <c r="D26" s="29">
        <f>'[1]08'!C26</f>
        <v>36871</v>
      </c>
      <c r="E26" s="35">
        <f t="shared" si="0"/>
        <v>189</v>
      </c>
      <c r="F26" s="32">
        <f>'[1]04'!F25</f>
        <v>5.75</v>
      </c>
      <c r="G26" s="36">
        <f t="shared" si="1"/>
        <v>1141.0875</v>
      </c>
      <c r="H26" s="28">
        <v>20384</v>
      </c>
      <c r="I26" s="29">
        <f>'[1]08'!H26</f>
        <v>20283</v>
      </c>
      <c r="J26" s="35">
        <f t="shared" si="2"/>
        <v>101</v>
      </c>
      <c r="K26" s="32">
        <f>'[1]04'!K25</f>
        <v>2.27</v>
      </c>
      <c r="L26" s="36">
        <f t="shared" si="3"/>
        <v>240.73350000000002</v>
      </c>
      <c r="M26" s="37">
        <v>1.05</v>
      </c>
      <c r="N26" s="38">
        <f t="shared" si="4"/>
        <v>1381.8210000000001</v>
      </c>
    </row>
    <row r="27" spans="1:16" ht="15.75">
      <c r="A27" s="26" t="s">
        <v>39</v>
      </c>
      <c r="B27" s="27">
        <v>148</v>
      </c>
      <c r="C27" s="28">
        <v>4560</v>
      </c>
      <c r="D27" s="29">
        <f>'[1]08'!C27</f>
        <v>4539</v>
      </c>
      <c r="E27" s="35">
        <f t="shared" si="0"/>
        <v>21</v>
      </c>
      <c r="F27" s="32">
        <f>'[1]04'!F26</f>
        <v>5.75</v>
      </c>
      <c r="G27" s="36">
        <f t="shared" si="1"/>
        <v>126.78750000000001</v>
      </c>
      <c r="H27" s="28">
        <v>1770</v>
      </c>
      <c r="I27" s="29">
        <f>'[1]08'!H27</f>
        <v>1770</v>
      </c>
      <c r="J27" s="35">
        <f t="shared" si="2"/>
        <v>0</v>
      </c>
      <c r="K27" s="32">
        <f>'[1]04'!K26</f>
        <v>2.27</v>
      </c>
      <c r="L27" s="36">
        <f t="shared" si="3"/>
        <v>0</v>
      </c>
      <c r="M27" s="37">
        <v>1.05</v>
      </c>
      <c r="N27" s="38">
        <f t="shared" si="4"/>
        <v>126.78750000000001</v>
      </c>
      <c r="P27" s="41"/>
    </row>
    <row r="28" spans="1:14" ht="15.75">
      <c r="A28" s="26" t="s">
        <v>40</v>
      </c>
      <c r="B28" s="27">
        <v>151</v>
      </c>
      <c r="C28" s="28">
        <v>21567</v>
      </c>
      <c r="D28" s="29">
        <f>'[1]08'!C28</f>
        <v>21288</v>
      </c>
      <c r="E28" s="35">
        <f t="shared" si="0"/>
        <v>279</v>
      </c>
      <c r="F28" s="32">
        <f>'[1]04'!F27</f>
        <v>5.75</v>
      </c>
      <c r="G28" s="36">
        <f t="shared" si="1"/>
        <v>1684.4624999999999</v>
      </c>
      <c r="H28" s="28">
        <v>9440</v>
      </c>
      <c r="I28" s="29">
        <f>'[1]08'!H28</f>
        <v>9321</v>
      </c>
      <c r="J28" s="35">
        <f t="shared" si="2"/>
        <v>119</v>
      </c>
      <c r="K28" s="32">
        <f>'[1]04'!K27</f>
        <v>2.27</v>
      </c>
      <c r="L28" s="36">
        <f t="shared" si="3"/>
        <v>283.6365</v>
      </c>
      <c r="M28" s="37">
        <v>1.05</v>
      </c>
      <c r="N28" s="38">
        <f t="shared" si="4"/>
        <v>1968.099</v>
      </c>
    </row>
    <row r="29" spans="1:14" ht="15.75">
      <c r="A29" s="26" t="s">
        <v>41</v>
      </c>
      <c r="B29" s="27">
        <v>153</v>
      </c>
      <c r="C29" s="28">
        <v>27745</v>
      </c>
      <c r="D29" s="29">
        <f>'[1]08'!C29</f>
        <v>27333</v>
      </c>
      <c r="E29" s="35">
        <f t="shared" si="0"/>
        <v>412</v>
      </c>
      <c r="F29" s="32">
        <f>'[1]04'!F28</f>
        <v>5.75</v>
      </c>
      <c r="G29" s="36">
        <f t="shared" si="1"/>
        <v>2487.4500000000003</v>
      </c>
      <c r="H29" s="28">
        <v>15031</v>
      </c>
      <c r="I29" s="29">
        <f>'[1]08'!H29</f>
        <v>14770</v>
      </c>
      <c r="J29" s="35">
        <f t="shared" si="2"/>
        <v>261</v>
      </c>
      <c r="K29" s="32">
        <f>'[1]04'!K28</f>
        <v>2.27</v>
      </c>
      <c r="L29" s="36">
        <f t="shared" si="3"/>
        <v>622.0935000000001</v>
      </c>
      <c r="M29" s="37">
        <v>1.05</v>
      </c>
      <c r="N29" s="38">
        <f t="shared" si="4"/>
        <v>3109.5435</v>
      </c>
    </row>
    <row r="30" spans="1:14" ht="15.75">
      <c r="A30" s="26" t="s">
        <v>42</v>
      </c>
      <c r="B30" s="27">
        <v>155</v>
      </c>
      <c r="C30" s="28">
        <v>267983</v>
      </c>
      <c r="D30" s="29">
        <f>'[1]08'!C30</f>
        <v>267352</v>
      </c>
      <c r="E30" s="35">
        <f t="shared" si="0"/>
        <v>631</v>
      </c>
      <c r="F30" s="32">
        <f>'[1]04'!F29</f>
        <v>5.75</v>
      </c>
      <c r="G30" s="36">
        <f t="shared" si="1"/>
        <v>3809.6625000000004</v>
      </c>
      <c r="H30" s="28">
        <v>153622</v>
      </c>
      <c r="I30" s="29">
        <f>'[1]08'!H30</f>
        <v>153125</v>
      </c>
      <c r="J30" s="35">
        <f t="shared" si="2"/>
        <v>497</v>
      </c>
      <c r="K30" s="32">
        <f>'[1]04'!K29</f>
        <v>2.27</v>
      </c>
      <c r="L30" s="36">
        <f t="shared" si="3"/>
        <v>1184.5995</v>
      </c>
      <c r="M30" s="37">
        <v>1.05</v>
      </c>
      <c r="N30" s="38">
        <f t="shared" si="4"/>
        <v>4994.262000000001</v>
      </c>
    </row>
    <row r="31" spans="1:14" ht="15.75">
      <c r="A31" s="26" t="s">
        <v>43</v>
      </c>
      <c r="B31" s="27">
        <v>158</v>
      </c>
      <c r="C31" s="28">
        <v>48625</v>
      </c>
      <c r="D31" s="29">
        <f>'[1]08'!C31</f>
        <v>48458</v>
      </c>
      <c r="E31" s="35">
        <f t="shared" si="0"/>
        <v>167</v>
      </c>
      <c r="F31" s="32">
        <f>'[1]04'!F30</f>
        <v>5.75</v>
      </c>
      <c r="G31" s="36">
        <f t="shared" si="1"/>
        <v>1008.2624999999999</v>
      </c>
      <c r="H31" s="28">
        <v>20534</v>
      </c>
      <c r="I31" s="29">
        <f>'[1]08'!H31</f>
        <v>20443</v>
      </c>
      <c r="J31" s="35">
        <f t="shared" si="2"/>
        <v>91</v>
      </c>
      <c r="K31" s="32">
        <f>'[1]04'!K30</f>
        <v>2.27</v>
      </c>
      <c r="L31" s="36">
        <f t="shared" si="3"/>
        <v>216.89849999999998</v>
      </c>
      <c r="M31" s="37">
        <v>1.05</v>
      </c>
      <c r="N31" s="38">
        <f t="shared" si="4"/>
        <v>1225.1609999999998</v>
      </c>
    </row>
    <row r="32" spans="1:14" ht="15.75">
      <c r="A32" s="26" t="s">
        <v>44</v>
      </c>
      <c r="B32" s="27">
        <v>159</v>
      </c>
      <c r="C32" s="28">
        <v>39200</v>
      </c>
      <c r="D32" s="29">
        <f>'[1]08'!C32</f>
        <v>39060</v>
      </c>
      <c r="E32" s="35">
        <f t="shared" si="0"/>
        <v>140</v>
      </c>
      <c r="F32" s="32">
        <f>'[1]04'!F31</f>
        <v>5.75</v>
      </c>
      <c r="G32" s="36">
        <f t="shared" si="1"/>
        <v>845.25</v>
      </c>
      <c r="H32" s="28">
        <v>17000</v>
      </c>
      <c r="I32" s="29">
        <f>'[1]08'!H32</f>
        <v>16950</v>
      </c>
      <c r="J32" s="35">
        <f t="shared" si="2"/>
        <v>50</v>
      </c>
      <c r="K32" s="32">
        <f>'[1]04'!K31</f>
        <v>2.27</v>
      </c>
      <c r="L32" s="36">
        <f t="shared" si="3"/>
        <v>119.175</v>
      </c>
      <c r="M32" s="37">
        <v>1.05</v>
      </c>
      <c r="N32" s="38">
        <f t="shared" si="4"/>
        <v>964.425</v>
      </c>
    </row>
    <row r="33" spans="1:14" ht="15.75">
      <c r="A33" s="26" t="s">
        <v>45</v>
      </c>
      <c r="B33" s="27">
        <v>160</v>
      </c>
      <c r="C33" s="28">
        <v>116143</v>
      </c>
      <c r="D33" s="29">
        <f>'[1]08'!C33</f>
        <v>115410</v>
      </c>
      <c r="E33" s="35">
        <f t="shared" si="0"/>
        <v>733</v>
      </c>
      <c r="F33" s="32">
        <f>'[1]04'!F32</f>
        <v>5.75</v>
      </c>
      <c r="G33" s="36">
        <f t="shared" si="1"/>
        <v>4425.4875</v>
      </c>
      <c r="H33" s="28">
        <v>63303</v>
      </c>
      <c r="I33" s="29">
        <f>'[1]08'!H33</f>
        <v>62906</v>
      </c>
      <c r="J33" s="35">
        <f t="shared" si="2"/>
        <v>397</v>
      </c>
      <c r="K33" s="32">
        <f>'[1]04'!K32</f>
        <v>2.27</v>
      </c>
      <c r="L33" s="36">
        <f t="shared" si="3"/>
        <v>946.2495</v>
      </c>
      <c r="M33" s="37">
        <v>1.05</v>
      </c>
      <c r="N33" s="38">
        <f t="shared" si="4"/>
        <v>5371.737</v>
      </c>
    </row>
    <row r="34" spans="1:14" ht="15.75">
      <c r="A34" s="26" t="s">
        <v>46</v>
      </c>
      <c r="B34" s="27">
        <v>161</v>
      </c>
      <c r="C34" s="28">
        <v>764</v>
      </c>
      <c r="D34" s="29">
        <f>'[1]08'!C34</f>
        <v>746</v>
      </c>
      <c r="E34" s="35">
        <f t="shared" si="0"/>
        <v>18</v>
      </c>
      <c r="F34" s="31">
        <f>'[1]04'!F33</f>
        <v>8.21</v>
      </c>
      <c r="G34" s="36">
        <f t="shared" si="1"/>
        <v>155.16900000000004</v>
      </c>
      <c r="H34" s="28">
        <v>57</v>
      </c>
      <c r="I34" s="29">
        <f>'[1]08'!H34</f>
        <v>56</v>
      </c>
      <c r="J34" s="35">
        <f t="shared" si="2"/>
        <v>1</v>
      </c>
      <c r="K34" s="31">
        <f>'[1]04'!K33</f>
        <v>3.24</v>
      </c>
      <c r="L34" s="36">
        <f t="shared" si="3"/>
        <v>3.4020000000000006</v>
      </c>
      <c r="M34" s="37">
        <v>1.05</v>
      </c>
      <c r="N34" s="38">
        <f t="shared" si="4"/>
        <v>158.57100000000003</v>
      </c>
    </row>
    <row r="35" spans="1:14" ht="15.75">
      <c r="A35" s="26" t="s">
        <v>47</v>
      </c>
      <c r="B35" s="27">
        <v>163</v>
      </c>
      <c r="C35" s="28">
        <v>71041</v>
      </c>
      <c r="D35" s="29">
        <f>'[1]08'!C35</f>
        <v>70890</v>
      </c>
      <c r="E35" s="35">
        <f t="shared" si="0"/>
        <v>151</v>
      </c>
      <c r="F35" s="32">
        <f>'[1]04'!F34</f>
        <v>5.75</v>
      </c>
      <c r="G35" s="36">
        <f t="shared" si="1"/>
        <v>911.6625</v>
      </c>
      <c r="H35" s="28">
        <v>43372</v>
      </c>
      <c r="I35" s="29">
        <f>'[1]08'!H35</f>
        <v>43274</v>
      </c>
      <c r="J35" s="35">
        <f t="shared" si="2"/>
        <v>98</v>
      </c>
      <c r="K35" s="32">
        <f>'[1]04'!K34</f>
        <v>2.27</v>
      </c>
      <c r="L35" s="36">
        <f t="shared" si="3"/>
        <v>233.58300000000003</v>
      </c>
      <c r="M35" s="37">
        <v>1.05</v>
      </c>
      <c r="N35" s="38">
        <f t="shared" si="4"/>
        <v>1145.2455</v>
      </c>
    </row>
    <row r="36" spans="1:14" ht="15.75">
      <c r="A36" s="26" t="s">
        <v>48</v>
      </c>
      <c r="B36" s="27">
        <v>164</v>
      </c>
      <c r="C36" s="28">
        <v>20395</v>
      </c>
      <c r="D36" s="29">
        <f>'[1]08'!C36</f>
        <v>20341</v>
      </c>
      <c r="E36" s="35">
        <f t="shared" si="0"/>
        <v>54</v>
      </c>
      <c r="F36" s="32">
        <f>'[1]04'!F35</f>
        <v>5.75</v>
      </c>
      <c r="G36" s="36">
        <f t="shared" si="1"/>
        <v>326.02500000000003</v>
      </c>
      <c r="H36" s="28">
        <v>15021</v>
      </c>
      <c r="I36" s="29">
        <f>'[1]08'!H36</f>
        <v>14983</v>
      </c>
      <c r="J36" s="35">
        <f t="shared" si="2"/>
        <v>38</v>
      </c>
      <c r="K36" s="32">
        <f>'[1]04'!K35</f>
        <v>2.27</v>
      </c>
      <c r="L36" s="36">
        <f t="shared" si="3"/>
        <v>90.573</v>
      </c>
      <c r="M36" s="37">
        <v>1.05</v>
      </c>
      <c r="N36" s="38">
        <f t="shared" si="4"/>
        <v>416.598</v>
      </c>
    </row>
    <row r="37" spans="1:14" ht="15.75">
      <c r="A37" s="26" t="s">
        <v>49</v>
      </c>
      <c r="B37" s="27">
        <v>165</v>
      </c>
      <c r="C37" s="28">
        <v>190132</v>
      </c>
      <c r="D37" s="29">
        <f>'[1]08'!C37</f>
        <v>189309</v>
      </c>
      <c r="E37" s="35">
        <f t="shared" si="0"/>
        <v>823</v>
      </c>
      <c r="F37" s="42">
        <f>'[1]04'!F36</f>
        <v>8.21</v>
      </c>
      <c r="G37" s="36">
        <f t="shared" si="1"/>
        <v>7094.671500000001</v>
      </c>
      <c r="H37" s="28">
        <v>110207</v>
      </c>
      <c r="I37" s="29">
        <f>'[1]08'!H37</f>
        <v>109956</v>
      </c>
      <c r="J37" s="35">
        <f t="shared" si="2"/>
        <v>251</v>
      </c>
      <c r="K37" s="42">
        <f>'[1]04'!K36</f>
        <v>3.24</v>
      </c>
      <c r="L37" s="36">
        <f t="shared" si="3"/>
        <v>853.902</v>
      </c>
      <c r="M37" s="37">
        <v>1.05</v>
      </c>
      <c r="N37" s="38">
        <f t="shared" si="4"/>
        <v>7948.573500000001</v>
      </c>
    </row>
    <row r="38" spans="1:14" ht="15.75">
      <c r="A38" s="26" t="s">
        <v>50</v>
      </c>
      <c r="B38" s="27">
        <v>169</v>
      </c>
      <c r="C38" s="28">
        <v>112636</v>
      </c>
      <c r="D38" s="29">
        <f>'[1]08'!C38</f>
        <v>112150</v>
      </c>
      <c r="E38" s="35">
        <f t="shared" si="0"/>
        <v>486</v>
      </c>
      <c r="F38" s="32">
        <f>'[1]04'!F37</f>
        <v>5.75</v>
      </c>
      <c r="G38" s="36">
        <f t="shared" si="1"/>
        <v>2934.225</v>
      </c>
      <c r="H38" s="28">
        <v>58421</v>
      </c>
      <c r="I38" s="29">
        <f>'[1]08'!H38</f>
        <v>58187</v>
      </c>
      <c r="J38" s="35">
        <f t="shared" si="2"/>
        <v>234</v>
      </c>
      <c r="K38" s="32">
        <f>'[1]04'!K37</f>
        <v>2.27</v>
      </c>
      <c r="L38" s="36">
        <f t="shared" si="3"/>
        <v>557.739</v>
      </c>
      <c r="M38" s="37">
        <v>1.05</v>
      </c>
      <c r="N38" s="38">
        <f t="shared" si="4"/>
        <v>3491.964</v>
      </c>
    </row>
    <row r="39" spans="1:14" ht="15.75">
      <c r="A39" s="26" t="s">
        <v>51</v>
      </c>
      <c r="B39" s="27">
        <v>170</v>
      </c>
      <c r="C39" s="28">
        <v>28869</v>
      </c>
      <c r="D39" s="29">
        <f>'[1]08'!C39</f>
        <v>28576</v>
      </c>
      <c r="E39" s="35">
        <f t="shared" si="0"/>
        <v>293</v>
      </c>
      <c r="F39" s="32">
        <f>'[1]04'!F38</f>
        <v>5.75</v>
      </c>
      <c r="G39" s="36">
        <f t="shared" si="1"/>
        <v>1768.9875000000002</v>
      </c>
      <c r="H39" s="28">
        <v>16077</v>
      </c>
      <c r="I39" s="29">
        <f>'[1]08'!H39</f>
        <v>15937</v>
      </c>
      <c r="J39" s="35">
        <f t="shared" si="2"/>
        <v>140</v>
      </c>
      <c r="K39" s="32">
        <f>'[1]04'!K38</f>
        <v>2.27</v>
      </c>
      <c r="L39" s="36">
        <f t="shared" si="3"/>
        <v>333.69</v>
      </c>
      <c r="M39" s="37">
        <v>1.05</v>
      </c>
      <c r="N39" s="38">
        <f t="shared" si="4"/>
        <v>2102.6775000000002</v>
      </c>
    </row>
    <row r="40" spans="1:14" ht="15.75">
      <c r="A40" s="26" t="s">
        <v>52</v>
      </c>
      <c r="B40" s="27">
        <v>173</v>
      </c>
      <c r="C40" s="28">
        <v>53722</v>
      </c>
      <c r="D40" s="29">
        <f>'[1]08'!C40</f>
        <v>53283</v>
      </c>
      <c r="E40" s="35">
        <f t="shared" si="0"/>
        <v>439</v>
      </c>
      <c r="F40" s="32">
        <f>'[1]04'!F39</f>
        <v>5.75</v>
      </c>
      <c r="G40" s="36">
        <f t="shared" si="1"/>
        <v>2650.4625</v>
      </c>
      <c r="H40" s="28">
        <v>28167</v>
      </c>
      <c r="I40" s="29">
        <f>'[1]08'!H40</f>
        <v>27846</v>
      </c>
      <c r="J40" s="35">
        <f t="shared" si="2"/>
        <v>321</v>
      </c>
      <c r="K40" s="32">
        <f>'[1]04'!K39</f>
        <v>2.27</v>
      </c>
      <c r="L40" s="36">
        <f t="shared" si="3"/>
        <v>765.1035</v>
      </c>
      <c r="M40" s="37">
        <v>1.05</v>
      </c>
      <c r="N40" s="38">
        <f t="shared" si="4"/>
        <v>3415.5660000000003</v>
      </c>
    </row>
    <row r="41" spans="1:14" ht="15.75">
      <c r="A41" s="26" t="s">
        <v>53</v>
      </c>
      <c r="B41" s="27">
        <v>178</v>
      </c>
      <c r="C41" s="28">
        <v>252903</v>
      </c>
      <c r="D41" s="29">
        <f>'[1]08'!C41</f>
        <v>252530</v>
      </c>
      <c r="E41" s="35">
        <f t="shared" si="0"/>
        <v>373</v>
      </c>
      <c r="F41" s="32">
        <f>'[1]04'!F40</f>
        <v>5.75</v>
      </c>
      <c r="G41" s="36">
        <f t="shared" si="1"/>
        <v>2251.9875</v>
      </c>
      <c r="H41" s="28">
        <v>158533</v>
      </c>
      <c r="I41" s="29">
        <f>'[1]08'!H41</f>
        <v>158340</v>
      </c>
      <c r="J41" s="35">
        <f t="shared" si="2"/>
        <v>193</v>
      </c>
      <c r="K41" s="32">
        <f>'[1]04'!K40</f>
        <v>2.27</v>
      </c>
      <c r="L41" s="36">
        <f t="shared" si="3"/>
        <v>460.01550000000003</v>
      </c>
      <c r="M41" s="37">
        <v>1.05</v>
      </c>
      <c r="N41" s="38">
        <f t="shared" si="4"/>
        <v>2712.003</v>
      </c>
    </row>
    <row r="42" spans="1:14" ht="15.75">
      <c r="A42" s="26" t="s">
        <v>54</v>
      </c>
      <c r="B42" s="27">
        <v>180</v>
      </c>
      <c r="C42" s="28">
        <v>163669</v>
      </c>
      <c r="D42" s="29">
        <f>'[1]08'!C42</f>
        <v>163272</v>
      </c>
      <c r="E42" s="35">
        <f t="shared" si="0"/>
        <v>397</v>
      </c>
      <c r="F42" s="32">
        <f>'[1]04'!F41</f>
        <v>5.75</v>
      </c>
      <c r="G42" s="36">
        <f t="shared" si="1"/>
        <v>2396.8875000000003</v>
      </c>
      <c r="H42" s="28">
        <v>80626</v>
      </c>
      <c r="I42" s="29">
        <f>'[1]08'!H42</f>
        <v>80519</v>
      </c>
      <c r="J42" s="35">
        <f t="shared" si="2"/>
        <v>107</v>
      </c>
      <c r="K42" s="32">
        <f>'[1]04'!K41</f>
        <v>2.27</v>
      </c>
      <c r="L42" s="36">
        <f t="shared" si="3"/>
        <v>255.0345</v>
      </c>
      <c r="M42" s="37">
        <v>1.05</v>
      </c>
      <c r="N42" s="38">
        <f t="shared" si="4"/>
        <v>2651.9220000000005</v>
      </c>
    </row>
    <row r="43" spans="1:14" ht="15.75">
      <c r="A43" s="26" t="s">
        <v>55</v>
      </c>
      <c r="B43" s="27">
        <v>182</v>
      </c>
      <c r="C43" s="28">
        <v>56613</v>
      </c>
      <c r="D43" s="29">
        <f>'[1]08'!C43</f>
        <v>56304</v>
      </c>
      <c r="E43" s="35">
        <f t="shared" si="0"/>
        <v>309</v>
      </c>
      <c r="F43" s="31">
        <f>'[1]04'!F42</f>
        <v>8.21</v>
      </c>
      <c r="G43" s="36">
        <f t="shared" si="1"/>
        <v>2663.7345</v>
      </c>
      <c r="H43" s="28">
        <v>19093</v>
      </c>
      <c r="I43" s="29">
        <f>'[1]08'!H43</f>
        <v>18908</v>
      </c>
      <c r="J43" s="35">
        <f t="shared" si="2"/>
        <v>185</v>
      </c>
      <c r="K43" s="31">
        <f>'[1]04'!K42</f>
        <v>3.24</v>
      </c>
      <c r="L43" s="36">
        <f t="shared" si="3"/>
        <v>629.37</v>
      </c>
      <c r="M43" s="37">
        <v>1.05</v>
      </c>
      <c r="N43" s="38">
        <f t="shared" si="4"/>
        <v>3293.1045</v>
      </c>
    </row>
    <row r="44" spans="1:14" ht="15.75">
      <c r="A44" s="26" t="s">
        <v>56</v>
      </c>
      <c r="B44" s="27">
        <v>185</v>
      </c>
      <c r="C44" s="28">
        <v>20438</v>
      </c>
      <c r="D44" s="29">
        <f>'[1]08'!C44</f>
        <v>20370</v>
      </c>
      <c r="E44" s="35">
        <f t="shared" si="0"/>
        <v>68</v>
      </c>
      <c r="F44" s="32">
        <f>'[1]04'!F43</f>
        <v>5.75</v>
      </c>
      <c r="G44" s="36">
        <f t="shared" si="1"/>
        <v>410.55</v>
      </c>
      <c r="H44" s="28">
        <v>10843</v>
      </c>
      <c r="I44" s="29">
        <f>'[1]08'!H44</f>
        <v>10805</v>
      </c>
      <c r="J44" s="35">
        <f t="shared" si="2"/>
        <v>38</v>
      </c>
      <c r="K44" s="32">
        <f>'[1]04'!K43</f>
        <v>2.27</v>
      </c>
      <c r="L44" s="36">
        <f t="shared" si="3"/>
        <v>90.573</v>
      </c>
      <c r="M44" s="37">
        <v>1.05</v>
      </c>
      <c r="N44" s="38">
        <f t="shared" si="4"/>
        <v>501.123</v>
      </c>
    </row>
    <row r="45" spans="1:14" ht="15.75">
      <c r="A45" s="26" t="s">
        <v>57</v>
      </c>
      <c r="B45" s="27">
        <v>187</v>
      </c>
      <c r="C45" s="28">
        <v>126748</v>
      </c>
      <c r="D45" s="29">
        <f>'[1]08'!C45</f>
        <v>126534</v>
      </c>
      <c r="E45" s="35">
        <f t="shared" si="0"/>
        <v>214</v>
      </c>
      <c r="F45" s="32">
        <f>'[1]04'!F44</f>
        <v>5.75</v>
      </c>
      <c r="G45" s="36">
        <f t="shared" si="1"/>
        <v>1292.025</v>
      </c>
      <c r="H45" s="28">
        <v>89567</v>
      </c>
      <c r="I45" s="29">
        <f>'[1]08'!H45</f>
        <v>89501</v>
      </c>
      <c r="J45" s="35">
        <f t="shared" si="2"/>
        <v>66</v>
      </c>
      <c r="K45" s="32">
        <f>'[1]04'!K44</f>
        <v>2.27</v>
      </c>
      <c r="L45" s="36">
        <f t="shared" si="3"/>
        <v>157.311</v>
      </c>
      <c r="M45" s="37">
        <v>1.05</v>
      </c>
      <c r="N45" s="38">
        <f t="shared" si="4"/>
        <v>1449.336</v>
      </c>
    </row>
    <row r="46" spans="1:14" ht="15.75">
      <c r="A46" s="26" t="s">
        <v>58</v>
      </c>
      <c r="B46" s="27">
        <v>201</v>
      </c>
      <c r="C46" s="28">
        <v>4425</v>
      </c>
      <c r="D46" s="29">
        <f>'[1]08'!C46</f>
        <v>4382</v>
      </c>
      <c r="E46" s="35">
        <f t="shared" si="0"/>
        <v>43</v>
      </c>
      <c r="F46" s="31">
        <f>'[1]04'!F45</f>
        <v>8.21</v>
      </c>
      <c r="G46" s="36">
        <f t="shared" si="1"/>
        <v>370.6815</v>
      </c>
      <c r="H46" s="28">
        <v>2114</v>
      </c>
      <c r="I46" s="29">
        <f>'[1]08'!H46</f>
        <v>2098</v>
      </c>
      <c r="J46" s="35">
        <f t="shared" si="2"/>
        <v>16</v>
      </c>
      <c r="K46" s="31">
        <f>'[1]04'!K45</f>
        <v>3.24</v>
      </c>
      <c r="L46" s="36">
        <f t="shared" si="3"/>
        <v>54.43200000000001</v>
      </c>
      <c r="M46" s="37">
        <v>1.05</v>
      </c>
      <c r="N46" s="38">
        <f t="shared" si="4"/>
        <v>425.11350000000004</v>
      </c>
    </row>
    <row r="47" spans="1:14" ht="15.75">
      <c r="A47" s="26" t="s">
        <v>59</v>
      </c>
      <c r="B47" s="27">
        <v>203</v>
      </c>
      <c r="C47" s="28">
        <v>10901</v>
      </c>
      <c r="D47" s="29">
        <f>'[1]08'!C47</f>
        <v>10577</v>
      </c>
      <c r="E47" s="35">
        <f t="shared" si="0"/>
        <v>324</v>
      </c>
      <c r="F47" s="31">
        <f>'[1]04'!F47</f>
        <v>8.21</v>
      </c>
      <c r="G47" s="36">
        <f t="shared" si="1"/>
        <v>2793.0420000000004</v>
      </c>
      <c r="H47" s="28">
        <v>1941</v>
      </c>
      <c r="I47" s="29">
        <f>'[1]08'!H47</f>
        <v>1858</v>
      </c>
      <c r="J47" s="35">
        <f t="shared" si="2"/>
        <v>83</v>
      </c>
      <c r="K47" s="31">
        <f>'[1]04'!K47</f>
        <v>3.24</v>
      </c>
      <c r="L47" s="36">
        <f t="shared" si="3"/>
        <v>282.36600000000004</v>
      </c>
      <c r="M47" s="37">
        <v>1.05</v>
      </c>
      <c r="N47" s="38">
        <f t="shared" si="4"/>
        <v>3075.4080000000004</v>
      </c>
    </row>
    <row r="48" spans="1:14" ht="15.75">
      <c r="A48" s="26" t="s">
        <v>56</v>
      </c>
      <c r="B48" s="27">
        <v>204</v>
      </c>
      <c r="C48" s="28">
        <v>86062</v>
      </c>
      <c r="D48" s="29">
        <f>'[1]08'!C48</f>
        <v>85762</v>
      </c>
      <c r="E48" s="35">
        <f t="shared" si="0"/>
        <v>300</v>
      </c>
      <c r="F48" s="32">
        <f>'[1]04'!F48</f>
        <v>5.75</v>
      </c>
      <c r="G48" s="36">
        <f t="shared" si="1"/>
        <v>1811.25</v>
      </c>
      <c r="H48" s="28">
        <v>52080</v>
      </c>
      <c r="I48" s="29">
        <f>'[1]08'!H48</f>
        <v>51909</v>
      </c>
      <c r="J48" s="35">
        <f t="shared" si="2"/>
        <v>171</v>
      </c>
      <c r="K48" s="32">
        <f>'[1]04'!K48</f>
        <v>2.27</v>
      </c>
      <c r="L48" s="36">
        <f t="shared" si="3"/>
        <v>407.5785</v>
      </c>
      <c r="M48" s="37">
        <v>1.05</v>
      </c>
      <c r="N48" s="38">
        <f t="shared" si="4"/>
        <v>2218.8285</v>
      </c>
    </row>
    <row r="49" spans="1:14" ht="15.75">
      <c r="A49" s="26" t="s">
        <v>60</v>
      </c>
      <c r="B49" s="27">
        <v>205</v>
      </c>
      <c r="C49" s="28">
        <v>12335</v>
      </c>
      <c r="D49" s="29">
        <f>'[1]08'!C49</f>
        <v>12184</v>
      </c>
      <c r="E49" s="35">
        <f t="shared" si="0"/>
        <v>151</v>
      </c>
      <c r="F49" s="32">
        <f>'[1]04'!F49</f>
        <v>5.75</v>
      </c>
      <c r="G49" s="36">
        <f t="shared" si="1"/>
        <v>911.6625</v>
      </c>
      <c r="H49" s="28">
        <v>4000</v>
      </c>
      <c r="I49" s="29">
        <f>'[1]08'!H49</f>
        <v>3953</v>
      </c>
      <c r="J49" s="35">
        <f t="shared" si="2"/>
        <v>47</v>
      </c>
      <c r="K49" s="32">
        <f>'[1]04'!K49</f>
        <v>2.27</v>
      </c>
      <c r="L49" s="36">
        <f t="shared" si="3"/>
        <v>112.0245</v>
      </c>
      <c r="M49" s="37">
        <v>1.05</v>
      </c>
      <c r="N49" s="38">
        <f t="shared" si="4"/>
        <v>1023.687</v>
      </c>
    </row>
    <row r="50" spans="1:14" ht="15.75">
      <c r="A50" s="26" t="s">
        <v>61</v>
      </c>
      <c r="B50" s="27">
        <v>210</v>
      </c>
      <c r="C50" s="28">
        <v>102337</v>
      </c>
      <c r="D50" s="29">
        <f>'[1]08'!C50</f>
        <v>102000</v>
      </c>
      <c r="E50" s="35">
        <f t="shared" si="0"/>
        <v>337</v>
      </c>
      <c r="F50" s="32">
        <f>'[1]04'!F50</f>
        <v>5.75</v>
      </c>
      <c r="G50" s="36">
        <f t="shared" si="1"/>
        <v>2034.6375</v>
      </c>
      <c r="H50" s="28">
        <v>100395</v>
      </c>
      <c r="I50" s="29">
        <f>'[1]08'!H50</f>
        <v>100285</v>
      </c>
      <c r="J50" s="35">
        <f t="shared" si="2"/>
        <v>110</v>
      </c>
      <c r="K50" s="32">
        <f>'[1]04'!K50</f>
        <v>2.27</v>
      </c>
      <c r="L50" s="36">
        <f t="shared" si="3"/>
        <v>262.185</v>
      </c>
      <c r="M50" s="37">
        <v>1.05</v>
      </c>
      <c r="N50" s="38">
        <f t="shared" si="4"/>
        <v>2296.8225</v>
      </c>
    </row>
    <row r="51" spans="1:14" ht="15.75">
      <c r="A51" s="26" t="s">
        <v>62</v>
      </c>
      <c r="B51" s="27">
        <v>211</v>
      </c>
      <c r="C51" s="28">
        <v>178</v>
      </c>
      <c r="D51" s="29">
        <f>'[1]08'!C51</f>
        <v>175</v>
      </c>
      <c r="E51" s="35">
        <f t="shared" si="0"/>
        <v>3</v>
      </c>
      <c r="F51" s="32">
        <f>'[1]04'!F51</f>
        <v>5.75</v>
      </c>
      <c r="G51" s="36">
        <f t="shared" si="1"/>
        <v>18.1125</v>
      </c>
      <c r="H51" s="28">
        <v>2259</v>
      </c>
      <c r="I51" s="29">
        <f>'[1]08'!H51</f>
        <v>2259</v>
      </c>
      <c r="J51" s="35">
        <f t="shared" si="2"/>
        <v>0</v>
      </c>
      <c r="K51" s="32">
        <f>'[1]04'!K51</f>
        <v>2.27</v>
      </c>
      <c r="L51" s="36">
        <f t="shared" si="3"/>
        <v>0</v>
      </c>
      <c r="M51" s="37">
        <v>1.05</v>
      </c>
      <c r="N51" s="38">
        <f t="shared" si="4"/>
        <v>18.1125</v>
      </c>
    </row>
    <row r="52" spans="1:14" ht="15.75">
      <c r="A52" s="26" t="s">
        <v>63</v>
      </c>
      <c r="B52" s="27">
        <v>212</v>
      </c>
      <c r="C52" s="28">
        <v>118165</v>
      </c>
      <c r="D52" s="29">
        <f>'[1]08'!C52</f>
        <v>117790</v>
      </c>
      <c r="E52" s="35">
        <f t="shared" si="0"/>
        <v>375</v>
      </c>
      <c r="F52" s="32">
        <f>'[1]04'!F52</f>
        <v>5.75</v>
      </c>
      <c r="G52" s="36">
        <f t="shared" si="1"/>
        <v>2264.0625</v>
      </c>
      <c r="H52" s="28">
        <v>66163</v>
      </c>
      <c r="I52" s="29">
        <f>'[1]08'!H52</f>
        <v>66023</v>
      </c>
      <c r="J52" s="35">
        <f t="shared" si="2"/>
        <v>140</v>
      </c>
      <c r="K52" s="32">
        <f>'[1]04'!K52</f>
        <v>2.27</v>
      </c>
      <c r="L52" s="36">
        <f t="shared" si="3"/>
        <v>333.69</v>
      </c>
      <c r="M52" s="37">
        <v>1.05</v>
      </c>
      <c r="N52" s="38">
        <f t="shared" si="4"/>
        <v>2597.7525</v>
      </c>
    </row>
    <row r="53" spans="1:14" ht="15.75">
      <c r="A53" s="26" t="s">
        <v>41</v>
      </c>
      <c r="B53" s="27">
        <v>232</v>
      </c>
      <c r="C53" s="28">
        <v>6793</v>
      </c>
      <c r="D53" s="29">
        <f>'[1]08'!C53</f>
        <v>6755</v>
      </c>
      <c r="E53" s="35">
        <f t="shared" si="0"/>
        <v>38</v>
      </c>
      <c r="F53" s="32">
        <f>'[1]04'!F53</f>
        <v>5.75</v>
      </c>
      <c r="G53" s="36">
        <f t="shared" si="1"/>
        <v>229.42499999999998</v>
      </c>
      <c r="H53" s="28">
        <v>5038</v>
      </c>
      <c r="I53" s="29">
        <f>'[1]08'!H53</f>
        <v>5025</v>
      </c>
      <c r="J53" s="35">
        <f t="shared" si="2"/>
        <v>13</v>
      </c>
      <c r="K53" s="32">
        <f>'[1]04'!K53</f>
        <v>2.27</v>
      </c>
      <c r="L53" s="36">
        <f t="shared" si="3"/>
        <v>30.985500000000002</v>
      </c>
      <c r="M53" s="37">
        <v>1.05</v>
      </c>
      <c r="N53" s="38">
        <f t="shared" si="4"/>
        <v>260.41049999999996</v>
      </c>
    </row>
    <row r="54" spans="1:14" ht="16.5" thickBot="1">
      <c r="A54" s="43" t="s">
        <v>64</v>
      </c>
      <c r="B54" s="44">
        <v>233</v>
      </c>
      <c r="C54" s="67">
        <v>51359</v>
      </c>
      <c r="D54" s="45">
        <f>'[1]08'!C54</f>
        <v>51169</v>
      </c>
      <c r="E54" s="46">
        <f t="shared" si="0"/>
        <v>190</v>
      </c>
      <c r="F54" s="47">
        <f>'[1]04'!F54</f>
        <v>5.75</v>
      </c>
      <c r="G54" s="47">
        <f t="shared" si="1"/>
        <v>1147.125</v>
      </c>
      <c r="H54" s="67">
        <v>23069</v>
      </c>
      <c r="I54" s="45">
        <f>'[1]08'!H54</f>
        <v>23028</v>
      </c>
      <c r="J54" s="46">
        <f t="shared" si="2"/>
        <v>41</v>
      </c>
      <c r="K54" s="47">
        <f>'[1]04'!K54</f>
        <v>2.27</v>
      </c>
      <c r="L54" s="47">
        <f t="shared" si="3"/>
        <v>97.72350000000002</v>
      </c>
      <c r="M54" s="48">
        <v>1.05</v>
      </c>
      <c r="N54" s="49">
        <f t="shared" si="4"/>
        <v>1244.8485</v>
      </c>
    </row>
    <row r="55" spans="5:10" ht="15.75">
      <c r="E55" s="41"/>
      <c r="J55" s="41"/>
    </row>
    <row r="56" ht="15.75">
      <c r="H56" s="41"/>
    </row>
    <row r="57" spans="1:7" ht="15.75">
      <c r="A57" s="51"/>
      <c r="B57" s="52"/>
      <c r="C57" s="63"/>
      <c r="D57" s="63"/>
      <c r="E57" s="63"/>
      <c r="F57" s="53"/>
      <c r="G57" s="53"/>
    </row>
    <row r="58" spans="1:8" ht="15.75">
      <c r="A58" s="51"/>
      <c r="B58" s="52"/>
      <c r="C58" s="64"/>
      <c r="D58" s="64"/>
      <c r="E58" s="63"/>
      <c r="F58" s="54"/>
      <c r="G58" s="53"/>
      <c r="H58" s="41"/>
    </row>
    <row r="59" spans="1:7" ht="16.5">
      <c r="A59" s="51"/>
      <c r="B59" s="52"/>
      <c r="C59" s="65"/>
      <c r="D59" s="65"/>
      <c r="E59" s="66"/>
      <c r="F59" s="55"/>
      <c r="G59" s="56"/>
    </row>
    <row r="60" spans="1:7" ht="16.5">
      <c r="A60" s="51"/>
      <c r="B60" s="52"/>
      <c r="C60" s="52"/>
      <c r="D60" s="52"/>
      <c r="E60" s="57"/>
      <c r="F60" s="55"/>
      <c r="G60" s="56"/>
    </row>
    <row r="61" spans="1:7" ht="16.5">
      <c r="A61" s="51"/>
      <c r="B61" s="52"/>
      <c r="C61" s="52"/>
      <c r="D61" s="52"/>
      <c r="E61" s="57"/>
      <c r="F61" s="55"/>
      <c r="G61" s="58"/>
    </row>
    <row r="62" spans="1:7" ht="16.5">
      <c r="A62" s="51"/>
      <c r="B62" s="52"/>
      <c r="C62" s="52"/>
      <c r="D62" s="52"/>
      <c r="E62" s="59"/>
      <c r="F62" s="55"/>
      <c r="G62" s="60"/>
    </row>
    <row r="63" spans="2:7" ht="16.5">
      <c r="B63" s="61"/>
      <c r="C63" s="61"/>
      <c r="D63" s="61"/>
      <c r="E63" s="61"/>
      <c r="F63" s="61"/>
      <c r="G63" s="56"/>
    </row>
    <row r="64" spans="2:7" ht="16.5">
      <c r="B64" s="61"/>
      <c r="C64" s="61"/>
      <c r="D64" s="61"/>
      <c r="E64" s="61"/>
      <c r="F64" s="61"/>
      <c r="G64" s="62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2023-09-20T13:26:10Z</dcterms:created>
  <dcterms:modified xsi:type="dcterms:W3CDTF">2023-09-20T13:28:50Z</dcterms:modified>
  <cp:category/>
  <cp:version/>
  <cp:contentType/>
  <cp:contentStatus/>
</cp:coreProperties>
</file>