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1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<sst xmlns="http://schemas.openxmlformats.org/spreadsheetml/2006/main" count="68" uniqueCount="65">
  <si>
    <t>Ведомость за июль</t>
  </si>
  <si>
    <t>Фамилия</t>
  </si>
  <si>
    <t>№ участка</t>
  </si>
  <si>
    <t>показания счетикаТ1</t>
  </si>
  <si>
    <t>тариф по Т1</t>
  </si>
  <si>
    <t>Итого за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</si>
  <si>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</si>
  <si>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</si>
  <si>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</si>
  <si>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</si>
  <si>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</si>
  <si>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</si>
  <si>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</si>
  <si>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</si>
  <si>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</si>
  <si>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</si>
  <si>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Грузинова Мария Владимировна</t>
  </si>
  <si>
    <t>Марьина Светлана Леонидовна</t>
  </si>
  <si>
    <t>Захарова Олеся Александровна</t>
  </si>
  <si>
    <t>Романюк Ирина Ивановна</t>
  </si>
  <si>
    <t>Судьбина Светлана Викторовна</t>
  </si>
  <si>
    <t>Аюхаев Сергей Борисович</t>
  </si>
  <si>
    <t>Яченя Галина Борисовна</t>
  </si>
  <si>
    <t>Соколов Виктор Александрович</t>
  </si>
  <si>
    <t>Аноприкова Ирина Сергеевна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</si>
  <si>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</si>
  <si>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</si>
  <si>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</si>
  <si>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 Антон Юрьевич</t>
  </si>
  <si>
    <t>Деордеева Людмила Дмитриевна</t>
  </si>
  <si>
    <t>Чайка Ирина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</si>
  <si>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</si>
  <si>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</si>
  <si>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</si>
  <si>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</si>
  <si>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 Тимофей Николаевич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</si>
  <si>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</si>
  <si>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</si>
  <si>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</si>
  <si>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</si>
  <si>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</si>
  <si>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</si>
  <si>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</si>
  <si>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</si>
  <si>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</si>
  <si>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</si>
  <si>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</si>
  <si>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</si>
  <si>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</si>
  <si>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</si>
  <si>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</si>
  <si>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</si>
  <si>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Татьяна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</si>
  <si>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</si>
  <si>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</si>
  <si>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</si>
  <si>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</si>
  <si>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</si>
  <si>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</si>
  <si>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Куцын Александр Андреевич</t>
  </si>
  <si>
    <t>Лаврентьева Ольга Игоревна</t>
  </si>
  <si>
    <t>Сусов Юрий Игоревич</t>
  </si>
  <si>
    <t>Мельникова Лариса Сергеевна</t>
  </si>
  <si>
    <t>Кокорев Павел Игоревич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</si>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</sst>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8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6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  <font>
      <sz val="12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66" fontId="6" fillId="0" borderId="13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166" fontId="3" fillId="34" borderId="15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166" fontId="3" fillId="34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166" fontId="40" fillId="0" borderId="13" xfId="0" applyNumberFormat="1" applyFont="1" applyFill="1" applyBorder="1" applyAlignment="1">
      <alignment/>
    </xf>
    <xf numFmtId="166" fontId="41" fillId="0" borderId="14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166" fontId="3" fillId="34" borderId="21" xfId="0" applyNumberFormat="1" applyFont="1" applyFill="1" applyBorder="1" applyAlignment="1">
      <alignment/>
    </xf>
    <xf numFmtId="164" fontId="4" fillId="35" borderId="22" xfId="0" applyNumberFormat="1" applyFont="1" applyFill="1" applyBorder="1" applyAlignment="1">
      <alignment horizontal="center" wrapText="1"/>
    </xf>
    <xf numFmtId="164" fontId="4" fillId="35" borderId="23" xfId="0" applyNumberFormat="1" applyFont="1" applyFill="1" applyBorder="1" applyAlignment="1">
      <alignment horizontal="center" wrapText="1"/>
    </xf>
    <xf numFmtId="164" fontId="4" fillId="35" borderId="24" xfId="0" applyNumberFormat="1" applyFont="1" applyFill="1" applyBorder="1" applyAlignment="1">
      <alignment horizontal="center" wrapText="1"/>
    </xf>
    <xf numFmtId="2" fontId="4" fillId="0" borderId="25" xfId="0" applyNumberFormat="1" applyFont="1" applyFill="1" applyBorder="1" applyAlignment="1">
      <alignment horizontal="center" wrapText="1"/>
    </xf>
    <xf numFmtId="2" fontId="4" fillId="0" borderId="26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164" fontId="4" fillId="0" borderId="26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4"/>
      <sheetName val="Лист5"/>
    </sheetNames>
    <sheetDataSet>
      <sheetData sheetId="3">
        <row r="4">
          <cell r="F4">
            <v>5.75</v>
          </cell>
          <cell r="K4">
            <v>2.27</v>
          </cell>
        </row>
        <row r="5">
          <cell r="F5">
            <v>5.75</v>
          </cell>
          <cell r="K5">
            <v>2.27</v>
          </cell>
        </row>
        <row r="7">
          <cell r="F7">
            <v>8.21</v>
          </cell>
          <cell r="K7">
            <v>3.24</v>
          </cell>
        </row>
        <row r="8">
          <cell r="F8">
            <v>8.21</v>
          </cell>
          <cell r="K8">
            <v>3.24</v>
          </cell>
        </row>
        <row r="9">
          <cell r="F9">
            <v>8.21</v>
          </cell>
          <cell r="K9">
            <v>3.24</v>
          </cell>
        </row>
        <row r="10">
          <cell r="F10">
            <v>8.21</v>
          </cell>
          <cell r="K10">
            <v>3.24</v>
          </cell>
        </row>
        <row r="11">
          <cell r="F11">
            <v>5.75</v>
          </cell>
          <cell r="K11">
            <v>2.27</v>
          </cell>
        </row>
        <row r="12">
          <cell r="F12">
            <v>5.75</v>
          </cell>
          <cell r="K12">
            <v>2.27</v>
          </cell>
        </row>
        <row r="13">
          <cell r="F13">
            <v>8.21</v>
          </cell>
          <cell r="K13">
            <v>3.24</v>
          </cell>
        </row>
        <row r="14">
          <cell r="F14">
            <v>5.75</v>
          </cell>
          <cell r="K14">
            <v>2.27</v>
          </cell>
        </row>
        <row r="15">
          <cell r="F15">
            <v>5.75</v>
          </cell>
          <cell r="K15">
            <v>2.27</v>
          </cell>
        </row>
        <row r="16">
          <cell r="F16">
            <v>5.75</v>
          </cell>
          <cell r="K16">
            <v>2.27</v>
          </cell>
        </row>
        <row r="17">
          <cell r="F17">
            <v>5.75</v>
          </cell>
          <cell r="K17">
            <v>2.27</v>
          </cell>
        </row>
        <row r="18">
          <cell r="K18">
            <v>2.27</v>
          </cell>
        </row>
        <row r="19">
          <cell r="K19">
            <v>2.27</v>
          </cell>
        </row>
        <row r="20">
          <cell r="F20">
            <v>5.75</v>
          </cell>
          <cell r="K20">
            <v>2.27</v>
          </cell>
        </row>
        <row r="21">
          <cell r="F21">
            <v>8.21</v>
          </cell>
          <cell r="K21">
            <v>3.24</v>
          </cell>
        </row>
        <row r="23">
          <cell r="F23">
            <v>5.75</v>
          </cell>
          <cell r="K23">
            <v>2.27</v>
          </cell>
        </row>
        <row r="24">
          <cell r="F24">
            <v>8.21</v>
          </cell>
          <cell r="K24">
            <v>3.24</v>
          </cell>
        </row>
        <row r="25">
          <cell r="F25">
            <v>5.75</v>
          </cell>
          <cell r="K25">
            <v>2.27</v>
          </cell>
        </row>
        <row r="26">
          <cell r="F26">
            <v>5.75</v>
          </cell>
          <cell r="K26">
            <v>2.27</v>
          </cell>
        </row>
        <row r="27">
          <cell r="F27">
            <v>5.75</v>
          </cell>
          <cell r="K27">
            <v>2.27</v>
          </cell>
        </row>
        <row r="28">
          <cell r="F28">
            <v>5.75</v>
          </cell>
          <cell r="K28">
            <v>2.27</v>
          </cell>
        </row>
        <row r="29">
          <cell r="F29">
            <v>5.75</v>
          </cell>
          <cell r="K29">
            <v>2.27</v>
          </cell>
        </row>
        <row r="30">
          <cell r="F30">
            <v>5.75</v>
          </cell>
          <cell r="K30">
            <v>2.27</v>
          </cell>
        </row>
        <row r="31">
          <cell r="F31">
            <v>5.75</v>
          </cell>
          <cell r="K31">
            <v>2.27</v>
          </cell>
        </row>
        <row r="32">
          <cell r="F32">
            <v>5.75</v>
          </cell>
          <cell r="K32">
            <v>2.27</v>
          </cell>
        </row>
        <row r="33">
          <cell r="F33">
            <v>8.21</v>
          </cell>
          <cell r="K33">
            <v>3.24</v>
          </cell>
        </row>
        <row r="34">
          <cell r="F34">
            <v>5.75</v>
          </cell>
          <cell r="K34">
            <v>2.27</v>
          </cell>
        </row>
        <row r="35">
          <cell r="F35">
            <v>5.75</v>
          </cell>
          <cell r="K35">
            <v>2.27</v>
          </cell>
        </row>
        <row r="36">
          <cell r="F36">
            <v>8.21</v>
          </cell>
          <cell r="K36">
            <v>3.24</v>
          </cell>
        </row>
        <row r="37">
          <cell r="F37">
            <v>5.75</v>
          </cell>
          <cell r="K37">
            <v>2.27</v>
          </cell>
        </row>
        <row r="38">
          <cell r="F38">
            <v>5.75</v>
          </cell>
          <cell r="K38">
            <v>2.27</v>
          </cell>
        </row>
        <row r="39">
          <cell r="F39">
            <v>5.75</v>
          </cell>
          <cell r="K39">
            <v>2.27</v>
          </cell>
        </row>
        <row r="40">
          <cell r="F40">
            <v>5.75</v>
          </cell>
          <cell r="K40">
            <v>2.27</v>
          </cell>
        </row>
        <row r="41">
          <cell r="F41">
            <v>5.75</v>
          </cell>
          <cell r="K41">
            <v>2.27</v>
          </cell>
        </row>
        <row r="42">
          <cell r="F42">
            <v>8.21</v>
          </cell>
          <cell r="K42">
            <v>3.24</v>
          </cell>
        </row>
        <row r="43">
          <cell r="F43">
            <v>5.75</v>
          </cell>
          <cell r="K43">
            <v>2.27</v>
          </cell>
        </row>
        <row r="44">
          <cell r="F44">
            <v>5.75</v>
          </cell>
          <cell r="K44">
            <v>2.27</v>
          </cell>
        </row>
        <row r="45">
          <cell r="F45">
            <v>8.21</v>
          </cell>
          <cell r="K45">
            <v>3.24</v>
          </cell>
        </row>
        <row r="47">
          <cell r="F47">
            <v>8.21</v>
          </cell>
          <cell r="K47">
            <v>3.24</v>
          </cell>
        </row>
        <row r="48">
          <cell r="F48">
            <v>5.75</v>
          </cell>
          <cell r="K48">
            <v>2.27</v>
          </cell>
        </row>
        <row r="49">
          <cell r="F49">
            <v>5.75</v>
          </cell>
          <cell r="K49">
            <v>2.27</v>
          </cell>
        </row>
        <row r="50">
          <cell r="F50">
            <v>5.75</v>
          </cell>
          <cell r="K50">
            <v>2.27</v>
          </cell>
        </row>
        <row r="51">
          <cell r="F51">
            <v>5.75</v>
          </cell>
          <cell r="K51">
            <v>2.27</v>
          </cell>
        </row>
        <row r="52">
          <cell r="F52">
            <v>5.75</v>
          </cell>
          <cell r="K52">
            <v>2.27</v>
          </cell>
        </row>
        <row r="53">
          <cell r="F53">
            <v>5.75</v>
          </cell>
          <cell r="K53">
            <v>2.27</v>
          </cell>
        </row>
        <row r="54">
          <cell r="F54">
            <v>5.75</v>
          </cell>
          <cell r="K54">
            <v>2.27</v>
          </cell>
        </row>
      </sheetData>
      <sheetData sheetId="5">
        <row r="4">
          <cell r="C4">
            <v>11449</v>
          </cell>
          <cell r="H4">
            <v>4598</v>
          </cell>
        </row>
        <row r="5">
          <cell r="C5">
            <v>39310</v>
          </cell>
          <cell r="H5">
            <v>17741</v>
          </cell>
        </row>
        <row r="6">
          <cell r="C6">
            <v>161437</v>
          </cell>
          <cell r="H6">
            <v>78714</v>
          </cell>
        </row>
        <row r="7">
          <cell r="C7">
            <v>15842</v>
          </cell>
          <cell r="H7">
            <v>12285</v>
          </cell>
        </row>
        <row r="8">
          <cell r="C8">
            <v>43636</v>
          </cell>
          <cell r="H8">
            <v>25572</v>
          </cell>
        </row>
        <row r="9">
          <cell r="C9">
            <v>48163</v>
          </cell>
          <cell r="H9">
            <v>22870</v>
          </cell>
        </row>
        <row r="10">
          <cell r="C10">
            <v>91838</v>
          </cell>
          <cell r="H10">
            <v>48195</v>
          </cell>
        </row>
        <row r="11">
          <cell r="C11">
            <v>15221</v>
          </cell>
          <cell r="H11">
            <v>6544</v>
          </cell>
        </row>
        <row r="12">
          <cell r="C12">
            <v>12672</v>
          </cell>
          <cell r="H12">
            <v>6493</v>
          </cell>
        </row>
        <row r="13">
          <cell r="C13">
            <v>119704</v>
          </cell>
          <cell r="H13">
            <v>72382</v>
          </cell>
        </row>
        <row r="14">
          <cell r="C14">
            <v>250651</v>
          </cell>
          <cell r="H14">
            <v>146598</v>
          </cell>
        </row>
        <row r="15">
          <cell r="C15">
            <v>6616</v>
          </cell>
          <cell r="H15">
            <v>1174</v>
          </cell>
        </row>
        <row r="16">
          <cell r="C16">
            <v>16791</v>
          </cell>
          <cell r="H16">
            <v>7815</v>
          </cell>
        </row>
        <row r="17">
          <cell r="C17">
            <v>101887</v>
          </cell>
          <cell r="H17">
            <v>44160</v>
          </cell>
        </row>
        <row r="18">
          <cell r="C18">
            <v>9397</v>
          </cell>
          <cell r="H18">
            <v>3394</v>
          </cell>
        </row>
        <row r="19">
          <cell r="C19">
            <v>43500</v>
          </cell>
          <cell r="H19">
            <v>73500</v>
          </cell>
        </row>
        <row r="20">
          <cell r="C20">
            <v>25644</v>
          </cell>
          <cell r="H20">
            <v>0</v>
          </cell>
        </row>
        <row r="21">
          <cell r="C21">
            <v>20314</v>
          </cell>
          <cell r="H21">
            <v>0</v>
          </cell>
        </row>
        <row r="22">
          <cell r="C22">
            <v>6299</v>
          </cell>
          <cell r="H22">
            <v>2069</v>
          </cell>
        </row>
        <row r="23">
          <cell r="C23">
            <v>13164</v>
          </cell>
          <cell r="H23">
            <v>5603</v>
          </cell>
        </row>
        <row r="24">
          <cell r="C24">
            <v>26396</v>
          </cell>
          <cell r="H24">
            <v>14280</v>
          </cell>
        </row>
        <row r="25">
          <cell r="C25">
            <v>5807</v>
          </cell>
          <cell r="H25">
            <v>1777</v>
          </cell>
        </row>
        <row r="26">
          <cell r="C26">
            <v>36263</v>
          </cell>
          <cell r="H26">
            <v>19973</v>
          </cell>
        </row>
        <row r="27">
          <cell r="C27">
            <v>4523</v>
          </cell>
          <cell r="H27">
            <v>1770</v>
          </cell>
        </row>
        <row r="28">
          <cell r="C28">
            <v>20842</v>
          </cell>
          <cell r="H28">
            <v>9202</v>
          </cell>
        </row>
        <row r="29">
          <cell r="C29">
            <v>26504</v>
          </cell>
          <cell r="H29">
            <v>14279</v>
          </cell>
        </row>
        <row r="30">
          <cell r="C30">
            <v>266314</v>
          </cell>
          <cell r="H30">
            <v>152514</v>
          </cell>
        </row>
        <row r="31">
          <cell r="C31">
            <v>48104</v>
          </cell>
          <cell r="H31">
            <v>20269</v>
          </cell>
        </row>
        <row r="32">
          <cell r="C32">
            <v>38800</v>
          </cell>
          <cell r="H32">
            <v>16900</v>
          </cell>
        </row>
        <row r="33">
          <cell r="C33">
            <v>114151</v>
          </cell>
          <cell r="H33">
            <v>62233</v>
          </cell>
        </row>
        <row r="34">
          <cell r="C34">
            <v>702</v>
          </cell>
          <cell r="H34">
            <v>55</v>
          </cell>
        </row>
        <row r="35">
          <cell r="C35">
            <v>70768</v>
          </cell>
          <cell r="H35">
            <v>43209</v>
          </cell>
        </row>
        <row r="36">
          <cell r="C36">
            <v>20205</v>
          </cell>
          <cell r="H36">
            <v>14925</v>
          </cell>
        </row>
        <row r="37">
          <cell r="C37">
            <v>187934</v>
          </cell>
          <cell r="H37">
            <v>109568</v>
          </cell>
        </row>
        <row r="38">
          <cell r="C38">
            <v>111458</v>
          </cell>
          <cell r="H38">
            <v>57847</v>
          </cell>
        </row>
        <row r="39">
          <cell r="C39">
            <v>28083</v>
          </cell>
          <cell r="H39">
            <v>15789</v>
          </cell>
        </row>
        <row r="40">
          <cell r="C40">
            <v>52855</v>
          </cell>
          <cell r="H40">
            <v>27563</v>
          </cell>
        </row>
        <row r="41">
          <cell r="C41">
            <v>251684</v>
          </cell>
          <cell r="H41">
            <v>157919</v>
          </cell>
        </row>
        <row r="42">
          <cell r="C42">
            <v>162332</v>
          </cell>
          <cell r="H42">
            <v>80268</v>
          </cell>
        </row>
        <row r="43">
          <cell r="C43">
            <v>55713</v>
          </cell>
          <cell r="H43">
            <v>18501</v>
          </cell>
        </row>
        <row r="44">
          <cell r="C44">
            <v>20233</v>
          </cell>
          <cell r="H44">
            <v>10726</v>
          </cell>
        </row>
        <row r="45">
          <cell r="C45">
            <v>126065</v>
          </cell>
          <cell r="H45">
            <v>89338</v>
          </cell>
        </row>
        <row r="46">
          <cell r="C46">
            <v>4347</v>
          </cell>
          <cell r="H46">
            <v>2091</v>
          </cell>
        </row>
        <row r="47">
          <cell r="C47">
            <v>9894</v>
          </cell>
          <cell r="H47">
            <v>1713</v>
          </cell>
        </row>
        <row r="48">
          <cell r="C48">
            <v>85081</v>
          </cell>
          <cell r="H48">
            <v>51519</v>
          </cell>
        </row>
        <row r="49">
          <cell r="C49">
            <v>11625</v>
          </cell>
          <cell r="H49">
            <v>3800</v>
          </cell>
        </row>
        <row r="50">
          <cell r="C50">
            <v>101544</v>
          </cell>
          <cell r="H50">
            <v>100126</v>
          </cell>
        </row>
        <row r="51">
          <cell r="C51">
            <v>172</v>
          </cell>
          <cell r="H51">
            <v>2259</v>
          </cell>
        </row>
        <row r="52">
          <cell r="C52">
            <v>116780</v>
          </cell>
          <cell r="H52">
            <v>65681</v>
          </cell>
        </row>
        <row r="53">
          <cell r="C53">
            <v>6596</v>
          </cell>
          <cell r="H53">
            <v>4963</v>
          </cell>
        </row>
        <row r="54">
          <cell r="C54">
            <v>50764</v>
          </cell>
          <cell r="H54">
            <v>22946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C58" sqref="C58"/>
    </sheetView>
  </sheetViews>
  <sheetFormatPr defaultColWidth="9.140625" defaultRowHeight="15"/>
  <cols>
    <col min="1" max="1" width="35.421875" style="0" customWidth="1"/>
    <col min="3" max="3" width="14.00390625" style="0" customWidth="1"/>
    <col min="4" max="4" width="14.7109375" style="0" customWidth="1"/>
    <col min="7" max="7" width="17.140625" style="0" customWidth="1"/>
    <col min="8" max="8" width="14.57421875" style="0" customWidth="1"/>
    <col min="9" max="9" width="13.7109375" style="0" customWidth="1"/>
    <col min="12" max="12" width="13.57421875" style="0" customWidth="1"/>
    <col min="14" max="14" width="18.57421875" style="0" customWidth="1"/>
  </cols>
  <sheetData>
    <row r="1" spans="1:14" ht="16.5" thickBot="1">
      <c r="A1" s="1">
        <v>45132</v>
      </c>
      <c r="B1" s="42" t="s">
        <v>0</v>
      </c>
      <c r="C1" s="42"/>
      <c r="D1" s="42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>
      <c r="A2" s="43" t="s">
        <v>1</v>
      </c>
      <c r="B2" s="45" t="s">
        <v>2</v>
      </c>
      <c r="C2" s="33" t="s">
        <v>3</v>
      </c>
      <c r="D2" s="34"/>
      <c r="E2" s="35"/>
      <c r="F2" s="47" t="s">
        <v>4</v>
      </c>
      <c r="G2" s="47" t="s">
        <v>5</v>
      </c>
      <c r="H2" s="33" t="s">
        <v>6</v>
      </c>
      <c r="I2" s="34"/>
      <c r="J2" s="35"/>
      <c r="K2" s="36" t="s">
        <v>7</v>
      </c>
      <c r="L2" s="36" t="s">
        <v>8</v>
      </c>
      <c r="M2" s="38" t="s">
        <v>9</v>
      </c>
      <c r="N2" s="40" t="s">
        <v>10</v>
      </c>
    </row>
    <row r="3" spans="1:14" ht="26.25" thickBot="1">
      <c r="A3" s="44"/>
      <c r="B3" s="46"/>
      <c r="C3" s="7" t="s">
        <v>11</v>
      </c>
      <c r="D3" s="8" t="s">
        <v>12</v>
      </c>
      <c r="E3" s="8" t="s">
        <v>13</v>
      </c>
      <c r="F3" s="48"/>
      <c r="G3" s="48"/>
      <c r="H3" s="7" t="s">
        <v>11</v>
      </c>
      <c r="I3" s="8" t="s">
        <v>14</v>
      </c>
      <c r="J3" s="8" t="s">
        <v>15</v>
      </c>
      <c r="K3" s="37"/>
      <c r="L3" s="37"/>
      <c r="M3" s="39"/>
      <c r="N3" s="41"/>
    </row>
    <row r="4" spans="1:14" ht="16.5" thickTop="1">
      <c r="A4" s="9" t="s">
        <v>16</v>
      </c>
      <c r="B4" s="10">
        <v>142</v>
      </c>
      <c r="C4" s="11">
        <v>11609</v>
      </c>
      <c r="D4" s="12">
        <f>'[1]06'!C4</f>
        <v>11449</v>
      </c>
      <c r="E4" s="13">
        <f>C4-D4</f>
        <v>160</v>
      </c>
      <c r="F4" s="14">
        <v>8.21</v>
      </c>
      <c r="G4" s="15">
        <f>E4*M4*F4</f>
        <v>1379.2800000000002</v>
      </c>
      <c r="H4" s="11">
        <v>4636</v>
      </c>
      <c r="I4" s="12">
        <f>'[1]06'!H4</f>
        <v>4598</v>
      </c>
      <c r="J4" s="13">
        <f>H4-I4</f>
        <v>38</v>
      </c>
      <c r="K4" s="14">
        <v>3.24</v>
      </c>
      <c r="L4" s="15">
        <f>J4*M4*K4</f>
        <v>129.276</v>
      </c>
      <c r="M4" s="16">
        <v>1.05</v>
      </c>
      <c r="N4" s="17">
        <f>G4+L4</f>
        <v>1508.5560000000003</v>
      </c>
    </row>
    <row r="5" spans="1:14" ht="15.75">
      <c r="A5" s="9" t="s">
        <v>17</v>
      </c>
      <c r="B5" s="10">
        <v>202</v>
      </c>
      <c r="C5" s="11">
        <v>39347</v>
      </c>
      <c r="D5" s="12">
        <f>'[1]06'!C5</f>
        <v>39310</v>
      </c>
      <c r="E5" s="18">
        <f aca="true" t="shared" si="0" ref="E5:E54">C5-D5</f>
        <v>37</v>
      </c>
      <c r="F5" s="19">
        <v>5.75</v>
      </c>
      <c r="G5" s="19">
        <f aca="true" t="shared" si="1" ref="G5:G54">E5*M5*F5</f>
        <v>223.38750000000002</v>
      </c>
      <c r="H5" s="11">
        <v>17763</v>
      </c>
      <c r="I5" s="12">
        <f>'[1]06'!H5</f>
        <v>17741</v>
      </c>
      <c r="J5" s="18">
        <f aca="true" t="shared" si="2" ref="J5:J54">H5-I5</f>
        <v>22</v>
      </c>
      <c r="K5" s="19">
        <v>2.27</v>
      </c>
      <c r="L5" s="19">
        <f aca="true" t="shared" si="3" ref="L5:L54">J5*M5*K5</f>
        <v>52.437000000000005</v>
      </c>
      <c r="M5" s="20">
        <v>1.05</v>
      </c>
      <c r="N5" s="21">
        <f aca="true" t="shared" si="4" ref="N5:N54">G5+L5</f>
        <v>275.8245</v>
      </c>
    </row>
    <row r="6" spans="1:14" ht="15.75">
      <c r="A6" s="9" t="s">
        <v>18</v>
      </c>
      <c r="B6" s="10">
        <v>51</v>
      </c>
      <c r="C6" s="11">
        <v>162018</v>
      </c>
      <c r="D6" s="12">
        <f>'[1]06'!C6</f>
        <v>161437</v>
      </c>
      <c r="E6" s="18">
        <f t="shared" si="0"/>
        <v>581</v>
      </c>
      <c r="F6" s="15">
        <v>5.75</v>
      </c>
      <c r="G6" s="19">
        <f t="shared" si="1"/>
        <v>3507.7875000000004</v>
      </c>
      <c r="H6" s="11">
        <v>78955</v>
      </c>
      <c r="I6" s="12">
        <f>'[1]06'!H6</f>
        <v>78714</v>
      </c>
      <c r="J6" s="18">
        <f t="shared" si="2"/>
        <v>241</v>
      </c>
      <c r="K6" s="15">
        <v>2.27</v>
      </c>
      <c r="L6" s="19">
        <f t="shared" si="3"/>
        <v>574.4235</v>
      </c>
      <c r="M6" s="20">
        <v>1.05</v>
      </c>
      <c r="N6" s="21">
        <f t="shared" si="4"/>
        <v>4082.2110000000002</v>
      </c>
    </row>
    <row r="7" spans="1:14" ht="15.75">
      <c r="A7" s="9" t="s">
        <v>19</v>
      </c>
      <c r="B7" s="22">
        <v>5</v>
      </c>
      <c r="C7" s="11">
        <v>16029</v>
      </c>
      <c r="D7" s="12">
        <f>'[1]06'!C7</f>
        <v>15842</v>
      </c>
      <c r="E7" s="18">
        <f t="shared" si="0"/>
        <v>187</v>
      </c>
      <c r="F7" s="15">
        <f>'[1]04'!F4</f>
        <v>5.75</v>
      </c>
      <c r="G7" s="19">
        <f t="shared" si="1"/>
        <v>1129.0125</v>
      </c>
      <c r="H7" s="11">
        <v>12608</v>
      </c>
      <c r="I7" s="12">
        <f>'[1]06'!H7</f>
        <v>12285</v>
      </c>
      <c r="J7" s="18">
        <f t="shared" si="2"/>
        <v>323</v>
      </c>
      <c r="K7" s="15">
        <f>'[1]04'!K4</f>
        <v>2.27</v>
      </c>
      <c r="L7" s="19">
        <f t="shared" si="3"/>
        <v>769.8705000000001</v>
      </c>
      <c r="M7" s="20">
        <v>1.05</v>
      </c>
      <c r="N7" s="21">
        <f t="shared" si="4"/>
        <v>1898.8830000000003</v>
      </c>
    </row>
    <row r="8" spans="1:14" ht="15.75">
      <c r="A8" s="9" t="s">
        <v>20</v>
      </c>
      <c r="B8" s="10">
        <v>46</v>
      </c>
      <c r="C8" s="11">
        <v>43722</v>
      </c>
      <c r="D8" s="12">
        <f>'[1]06'!C8</f>
        <v>43636</v>
      </c>
      <c r="E8" s="18">
        <f t="shared" si="0"/>
        <v>86</v>
      </c>
      <c r="F8" s="15">
        <f>'[1]04'!F5</f>
        <v>5.75</v>
      </c>
      <c r="G8" s="19">
        <f t="shared" si="1"/>
        <v>519.225</v>
      </c>
      <c r="H8" s="11">
        <v>25606</v>
      </c>
      <c r="I8" s="12">
        <f>'[1]06'!H8</f>
        <v>25572</v>
      </c>
      <c r="J8" s="18">
        <f t="shared" si="2"/>
        <v>34</v>
      </c>
      <c r="K8" s="15">
        <f>'[1]04'!K5</f>
        <v>2.27</v>
      </c>
      <c r="L8" s="19">
        <f t="shared" si="3"/>
        <v>81.039</v>
      </c>
      <c r="M8" s="20">
        <v>1.05</v>
      </c>
      <c r="N8" s="21">
        <f t="shared" si="4"/>
        <v>600.264</v>
      </c>
    </row>
    <row r="9" spans="1:14" ht="15.75">
      <c r="A9" s="9" t="s">
        <v>21</v>
      </c>
      <c r="B9" s="10">
        <v>77</v>
      </c>
      <c r="C9" s="11">
        <v>48266</v>
      </c>
      <c r="D9" s="12">
        <f>'[1]06'!C9</f>
        <v>48163</v>
      </c>
      <c r="E9" s="18">
        <f t="shared" si="0"/>
        <v>103</v>
      </c>
      <c r="F9" s="14">
        <f>'[1]04'!F7</f>
        <v>8.21</v>
      </c>
      <c r="G9" s="19">
        <f t="shared" si="1"/>
        <v>887.9115000000002</v>
      </c>
      <c r="H9" s="11">
        <v>22900</v>
      </c>
      <c r="I9" s="12">
        <f>'[1]06'!H9</f>
        <v>22870</v>
      </c>
      <c r="J9" s="18">
        <f t="shared" si="2"/>
        <v>30</v>
      </c>
      <c r="K9" s="14">
        <f>'[1]04'!K7</f>
        <v>3.24</v>
      </c>
      <c r="L9" s="19">
        <f t="shared" si="3"/>
        <v>102.06</v>
      </c>
      <c r="M9" s="20">
        <v>1.05</v>
      </c>
      <c r="N9" s="21">
        <f t="shared" si="4"/>
        <v>989.9715000000001</v>
      </c>
    </row>
    <row r="10" spans="1:14" ht="15.75">
      <c r="A10" s="9" t="s">
        <v>22</v>
      </c>
      <c r="B10" s="10">
        <v>78</v>
      </c>
      <c r="C10" s="11">
        <v>92069</v>
      </c>
      <c r="D10" s="12">
        <f>'[1]06'!C10</f>
        <v>91838</v>
      </c>
      <c r="E10" s="18">
        <f t="shared" si="0"/>
        <v>231</v>
      </c>
      <c r="F10" s="14">
        <f>'[1]04'!F8</f>
        <v>8.21</v>
      </c>
      <c r="G10" s="19">
        <f t="shared" si="1"/>
        <v>1991.3355000000004</v>
      </c>
      <c r="H10" s="11">
        <v>48235</v>
      </c>
      <c r="I10" s="12">
        <f>'[1]06'!H10</f>
        <v>48195</v>
      </c>
      <c r="J10" s="18">
        <f t="shared" si="2"/>
        <v>40</v>
      </c>
      <c r="K10" s="14">
        <f>'[1]04'!K8</f>
        <v>3.24</v>
      </c>
      <c r="L10" s="19">
        <f t="shared" si="3"/>
        <v>136.08</v>
      </c>
      <c r="M10" s="20">
        <v>1.05</v>
      </c>
      <c r="N10" s="21">
        <f t="shared" si="4"/>
        <v>2127.4155000000005</v>
      </c>
    </row>
    <row r="11" spans="1:14" ht="15.75">
      <c r="A11" s="9" t="s">
        <v>23</v>
      </c>
      <c r="B11" s="10">
        <v>82</v>
      </c>
      <c r="C11" s="11">
        <v>15485</v>
      </c>
      <c r="D11" s="12">
        <f>'[1]06'!C11</f>
        <v>15221</v>
      </c>
      <c r="E11" s="18">
        <f t="shared" si="0"/>
        <v>264</v>
      </c>
      <c r="F11" s="14">
        <f>'[1]04'!F9</f>
        <v>8.21</v>
      </c>
      <c r="G11" s="19">
        <f t="shared" si="1"/>
        <v>2275.8120000000004</v>
      </c>
      <c r="H11" s="11">
        <v>6616</v>
      </c>
      <c r="I11" s="12">
        <f>'[1]06'!H11</f>
        <v>6544</v>
      </c>
      <c r="J11" s="18">
        <f t="shared" si="2"/>
        <v>72</v>
      </c>
      <c r="K11" s="14">
        <f>'[1]04'!K9</f>
        <v>3.24</v>
      </c>
      <c r="L11" s="19">
        <f t="shared" si="3"/>
        <v>244.94400000000005</v>
      </c>
      <c r="M11" s="20">
        <v>1.05</v>
      </c>
      <c r="N11" s="21">
        <f t="shared" si="4"/>
        <v>2520.7560000000003</v>
      </c>
    </row>
    <row r="12" spans="1:14" ht="15.75">
      <c r="A12" s="9" t="s">
        <v>24</v>
      </c>
      <c r="B12" s="10">
        <v>91</v>
      </c>
      <c r="C12" s="11">
        <v>12718</v>
      </c>
      <c r="D12" s="12">
        <f>'[1]06'!C12</f>
        <v>12672</v>
      </c>
      <c r="E12" s="18">
        <f t="shared" si="0"/>
        <v>46</v>
      </c>
      <c r="F12" s="14">
        <f>'[1]04'!F10</f>
        <v>8.21</v>
      </c>
      <c r="G12" s="19">
        <f t="shared" si="1"/>
        <v>396.54300000000006</v>
      </c>
      <c r="H12" s="11">
        <v>6515</v>
      </c>
      <c r="I12" s="12">
        <f>'[1]06'!H12</f>
        <v>6493</v>
      </c>
      <c r="J12" s="18">
        <f t="shared" si="2"/>
        <v>22</v>
      </c>
      <c r="K12" s="14">
        <f>'[1]04'!K10</f>
        <v>3.24</v>
      </c>
      <c r="L12" s="19">
        <f t="shared" si="3"/>
        <v>74.84400000000001</v>
      </c>
      <c r="M12" s="20">
        <v>1.05</v>
      </c>
      <c r="N12" s="21">
        <f t="shared" si="4"/>
        <v>471.38700000000006</v>
      </c>
    </row>
    <row r="13" spans="1:14" ht="15.75">
      <c r="A13" s="9" t="s">
        <v>25</v>
      </c>
      <c r="B13" s="10">
        <v>92</v>
      </c>
      <c r="C13" s="11">
        <v>119963</v>
      </c>
      <c r="D13" s="12">
        <f>'[1]06'!C13</f>
        <v>119704</v>
      </c>
      <c r="E13" s="18">
        <f t="shared" si="0"/>
        <v>259</v>
      </c>
      <c r="F13" s="15">
        <f>'[1]04'!F11</f>
        <v>5.75</v>
      </c>
      <c r="G13" s="19">
        <f t="shared" si="1"/>
        <v>1563.7124999999999</v>
      </c>
      <c r="H13" s="11">
        <v>72509</v>
      </c>
      <c r="I13" s="12">
        <f>'[1]06'!H13</f>
        <v>72382</v>
      </c>
      <c r="J13" s="18">
        <f t="shared" si="2"/>
        <v>127</v>
      </c>
      <c r="K13" s="15">
        <f>'[1]04'!K11</f>
        <v>2.27</v>
      </c>
      <c r="L13" s="19">
        <f t="shared" si="3"/>
        <v>302.7045</v>
      </c>
      <c r="M13" s="20">
        <v>1.05</v>
      </c>
      <c r="N13" s="21">
        <f t="shared" si="4"/>
        <v>1866.417</v>
      </c>
    </row>
    <row r="14" spans="1:14" ht="15.75">
      <c r="A14" s="9" t="s">
        <v>26</v>
      </c>
      <c r="B14" s="10">
        <v>93</v>
      </c>
      <c r="C14" s="11">
        <v>250972</v>
      </c>
      <c r="D14" s="12">
        <f>'[1]06'!C14</f>
        <v>250651</v>
      </c>
      <c r="E14" s="18">
        <f t="shared" si="0"/>
        <v>321</v>
      </c>
      <c r="F14" s="15">
        <f>'[1]04'!F12</f>
        <v>5.75</v>
      </c>
      <c r="G14" s="19">
        <f t="shared" si="1"/>
        <v>1938.0375000000001</v>
      </c>
      <c r="H14" s="11">
        <v>146748</v>
      </c>
      <c r="I14" s="12">
        <f>'[1]06'!H14</f>
        <v>146598</v>
      </c>
      <c r="J14" s="18">
        <f t="shared" si="2"/>
        <v>150</v>
      </c>
      <c r="K14" s="15">
        <f>'[1]04'!K12</f>
        <v>2.27</v>
      </c>
      <c r="L14" s="19">
        <f t="shared" si="3"/>
        <v>357.525</v>
      </c>
      <c r="M14" s="20">
        <v>1.05</v>
      </c>
      <c r="N14" s="21">
        <f t="shared" si="4"/>
        <v>2295.5625</v>
      </c>
    </row>
    <row r="15" spans="1:14" ht="15.75">
      <c r="A15" s="9" t="s">
        <v>27</v>
      </c>
      <c r="B15" s="10">
        <v>95</v>
      </c>
      <c r="C15" s="11">
        <v>6898</v>
      </c>
      <c r="D15" s="12">
        <f>'[1]06'!C15</f>
        <v>6616</v>
      </c>
      <c r="E15" s="18">
        <f t="shared" si="0"/>
        <v>282</v>
      </c>
      <c r="F15" s="14">
        <f>'[1]04'!F13</f>
        <v>8.21</v>
      </c>
      <c r="G15" s="19">
        <f t="shared" si="1"/>
        <v>2430.981</v>
      </c>
      <c r="H15" s="11">
        <v>1218</v>
      </c>
      <c r="I15" s="12">
        <f>'[1]06'!H15</f>
        <v>1174</v>
      </c>
      <c r="J15" s="18">
        <f t="shared" si="2"/>
        <v>44</v>
      </c>
      <c r="K15" s="14">
        <f>'[1]04'!K13</f>
        <v>3.24</v>
      </c>
      <c r="L15" s="19">
        <f t="shared" si="3"/>
        <v>149.68800000000002</v>
      </c>
      <c r="M15" s="20">
        <v>1.05</v>
      </c>
      <c r="N15" s="21">
        <f t="shared" si="4"/>
        <v>2580.6690000000003</v>
      </c>
    </row>
    <row r="16" spans="1:14" ht="15.75">
      <c r="A16" s="9" t="s">
        <v>28</v>
      </c>
      <c r="B16" s="10">
        <v>96</v>
      </c>
      <c r="C16" s="11">
        <v>16947</v>
      </c>
      <c r="D16" s="12">
        <f>'[1]06'!C16</f>
        <v>16791</v>
      </c>
      <c r="E16" s="18">
        <f t="shared" si="0"/>
        <v>156</v>
      </c>
      <c r="F16" s="15">
        <f>'[1]04'!F14</f>
        <v>5.75</v>
      </c>
      <c r="G16" s="19">
        <f t="shared" si="1"/>
        <v>941.85</v>
      </c>
      <c r="H16" s="11">
        <v>7839</v>
      </c>
      <c r="I16" s="12">
        <f>'[1]06'!H16</f>
        <v>7815</v>
      </c>
      <c r="J16" s="18">
        <f t="shared" si="2"/>
        <v>24</v>
      </c>
      <c r="K16" s="15">
        <f>'[1]04'!K14</f>
        <v>2.27</v>
      </c>
      <c r="L16" s="19">
        <f t="shared" si="3"/>
        <v>57.20400000000001</v>
      </c>
      <c r="M16" s="20">
        <v>1.05</v>
      </c>
      <c r="N16" s="21">
        <f t="shared" si="4"/>
        <v>999.0540000000001</v>
      </c>
    </row>
    <row r="17" spans="1:14" ht="15.75">
      <c r="A17" s="9" t="s">
        <v>29</v>
      </c>
      <c r="B17" s="10">
        <v>97</v>
      </c>
      <c r="C17" s="11">
        <v>102467</v>
      </c>
      <c r="D17" s="12">
        <f>'[1]06'!C17</f>
        <v>101887</v>
      </c>
      <c r="E17" s="18">
        <f t="shared" si="0"/>
        <v>580</v>
      </c>
      <c r="F17" s="15">
        <f>'[1]04'!F15</f>
        <v>5.75</v>
      </c>
      <c r="G17" s="19">
        <f t="shared" si="1"/>
        <v>3501.75</v>
      </c>
      <c r="H17" s="11">
        <v>44304</v>
      </c>
      <c r="I17" s="12">
        <f>'[1]06'!H17</f>
        <v>44160</v>
      </c>
      <c r="J17" s="18">
        <f t="shared" si="2"/>
        <v>144</v>
      </c>
      <c r="K17" s="15">
        <f>'[1]04'!K15</f>
        <v>2.27</v>
      </c>
      <c r="L17" s="19">
        <f t="shared" si="3"/>
        <v>343.22400000000005</v>
      </c>
      <c r="M17" s="20">
        <v>1.05</v>
      </c>
      <c r="N17" s="21">
        <f t="shared" si="4"/>
        <v>3844.974</v>
      </c>
    </row>
    <row r="18" spans="1:14" ht="15.75">
      <c r="A18" s="9" t="s">
        <v>30</v>
      </c>
      <c r="B18" s="10">
        <v>100</v>
      </c>
      <c r="C18" s="11">
        <v>9428</v>
      </c>
      <c r="D18" s="12">
        <f>'[1]06'!C18</f>
        <v>9397</v>
      </c>
      <c r="E18" s="18">
        <f t="shared" si="0"/>
        <v>31</v>
      </c>
      <c r="F18" s="15">
        <f>'[1]04'!F16</f>
        <v>5.75</v>
      </c>
      <c r="G18" s="19">
        <f t="shared" si="1"/>
        <v>187.16250000000002</v>
      </c>
      <c r="H18" s="11">
        <v>3407</v>
      </c>
      <c r="I18" s="12">
        <f>'[1]06'!H18</f>
        <v>3394</v>
      </c>
      <c r="J18" s="18">
        <f t="shared" si="2"/>
        <v>13</v>
      </c>
      <c r="K18" s="15">
        <f>'[1]04'!K16</f>
        <v>2.27</v>
      </c>
      <c r="L18" s="19">
        <f t="shared" si="3"/>
        <v>30.985500000000002</v>
      </c>
      <c r="M18" s="20">
        <v>1.05</v>
      </c>
      <c r="N18" s="21">
        <f t="shared" si="4"/>
        <v>218.14800000000002</v>
      </c>
    </row>
    <row r="19" spans="1:14" ht="15.75">
      <c r="A19" s="9" t="s">
        <v>31</v>
      </c>
      <c r="B19" s="10">
        <v>102</v>
      </c>
      <c r="C19" s="11">
        <v>43623</v>
      </c>
      <c r="D19" s="12">
        <f>'[1]06'!C19</f>
        <v>43500</v>
      </c>
      <c r="E19" s="18">
        <f t="shared" si="0"/>
        <v>123</v>
      </c>
      <c r="F19" s="15">
        <f>'[1]04'!F17</f>
        <v>5.75</v>
      </c>
      <c r="G19" s="19">
        <f t="shared" si="1"/>
        <v>742.6125000000001</v>
      </c>
      <c r="H19" s="11">
        <v>73619</v>
      </c>
      <c r="I19" s="12">
        <f>'[1]06'!H19</f>
        <v>73500</v>
      </c>
      <c r="J19" s="18">
        <f t="shared" si="2"/>
        <v>119</v>
      </c>
      <c r="K19" s="15">
        <f>'[1]04'!K17</f>
        <v>2.27</v>
      </c>
      <c r="L19" s="19">
        <f t="shared" si="3"/>
        <v>283.6365</v>
      </c>
      <c r="M19" s="20">
        <v>1.05</v>
      </c>
      <c r="N19" s="21">
        <f t="shared" si="4"/>
        <v>1026.249</v>
      </c>
    </row>
    <row r="20" spans="1:14" ht="15.75">
      <c r="A20" s="9" t="s">
        <v>32</v>
      </c>
      <c r="B20" s="10">
        <v>119</v>
      </c>
      <c r="C20" s="11">
        <v>26200</v>
      </c>
      <c r="D20" s="12">
        <f>'[1]06'!C20</f>
        <v>25644</v>
      </c>
      <c r="E20" s="18">
        <f t="shared" si="0"/>
        <v>556</v>
      </c>
      <c r="F20" s="23">
        <v>4.15</v>
      </c>
      <c r="G20" s="19">
        <f t="shared" si="1"/>
        <v>2422.7700000000004</v>
      </c>
      <c r="H20" s="11">
        <v>0</v>
      </c>
      <c r="I20" s="12">
        <f>'[1]06'!H20</f>
        <v>0</v>
      </c>
      <c r="J20" s="18">
        <f t="shared" si="2"/>
        <v>0</v>
      </c>
      <c r="K20" s="14">
        <f>'[1]04'!K18</f>
        <v>2.27</v>
      </c>
      <c r="L20" s="19">
        <f t="shared" si="3"/>
        <v>0</v>
      </c>
      <c r="M20" s="20">
        <v>1.05</v>
      </c>
      <c r="N20" s="21">
        <f t="shared" si="4"/>
        <v>2422.7700000000004</v>
      </c>
    </row>
    <row r="21" spans="1:14" ht="15.75">
      <c r="A21" s="9" t="s">
        <v>33</v>
      </c>
      <c r="B21" s="10">
        <v>121</v>
      </c>
      <c r="C21" s="11">
        <v>20627</v>
      </c>
      <c r="D21" s="12">
        <f>'[1]06'!C21</f>
        <v>20314</v>
      </c>
      <c r="E21" s="18">
        <f t="shared" si="0"/>
        <v>313</v>
      </c>
      <c r="F21" s="23">
        <v>4.15</v>
      </c>
      <c r="G21" s="19">
        <f t="shared" si="1"/>
        <v>1363.8975000000003</v>
      </c>
      <c r="H21" s="11">
        <v>0</v>
      </c>
      <c r="I21" s="12">
        <f>'[1]06'!H21</f>
        <v>0</v>
      </c>
      <c r="J21" s="18">
        <f t="shared" si="2"/>
        <v>0</v>
      </c>
      <c r="K21" s="14">
        <f>'[1]04'!K19</f>
        <v>2.27</v>
      </c>
      <c r="L21" s="19">
        <f t="shared" si="3"/>
        <v>0</v>
      </c>
      <c r="M21" s="20">
        <v>1.05</v>
      </c>
      <c r="N21" s="21">
        <f t="shared" si="4"/>
        <v>1363.8975000000003</v>
      </c>
    </row>
    <row r="22" spans="1:14" ht="15.75">
      <c r="A22" s="9" t="s">
        <v>34</v>
      </c>
      <c r="B22" s="10">
        <v>123</v>
      </c>
      <c r="C22" s="11">
        <v>6400</v>
      </c>
      <c r="D22" s="12">
        <f>'[1]06'!C22</f>
        <v>6299</v>
      </c>
      <c r="E22" s="18">
        <f t="shared" si="0"/>
        <v>101</v>
      </c>
      <c r="F22" s="15">
        <f>'[1]04'!F20</f>
        <v>5.75</v>
      </c>
      <c r="G22" s="19">
        <f t="shared" si="1"/>
        <v>609.7875</v>
      </c>
      <c r="H22" s="11">
        <v>2100</v>
      </c>
      <c r="I22" s="12">
        <f>'[1]06'!H22</f>
        <v>2069</v>
      </c>
      <c r="J22" s="18">
        <f t="shared" si="2"/>
        <v>31</v>
      </c>
      <c r="K22" s="15">
        <f>'[1]04'!K20</f>
        <v>2.27</v>
      </c>
      <c r="L22" s="19">
        <f t="shared" si="3"/>
        <v>73.88850000000001</v>
      </c>
      <c r="M22" s="20">
        <v>1.05</v>
      </c>
      <c r="N22" s="21">
        <f t="shared" si="4"/>
        <v>683.676</v>
      </c>
    </row>
    <row r="23" spans="1:14" ht="15.75">
      <c r="A23" s="9" t="s">
        <v>35</v>
      </c>
      <c r="B23" s="10">
        <v>126</v>
      </c>
      <c r="C23" s="11">
        <v>13541</v>
      </c>
      <c r="D23" s="12">
        <f>'[1]06'!C23</f>
        <v>13164</v>
      </c>
      <c r="E23" s="18">
        <f t="shared" si="0"/>
        <v>377</v>
      </c>
      <c r="F23" s="14">
        <f>'[1]04'!F21</f>
        <v>8.21</v>
      </c>
      <c r="G23" s="19">
        <f t="shared" si="1"/>
        <v>3249.9285000000004</v>
      </c>
      <c r="H23" s="11">
        <v>5749</v>
      </c>
      <c r="I23" s="12">
        <f>'[1]06'!H23</f>
        <v>5603</v>
      </c>
      <c r="J23" s="18">
        <f t="shared" si="2"/>
        <v>146</v>
      </c>
      <c r="K23" s="14">
        <f>'[1]04'!K21</f>
        <v>3.24</v>
      </c>
      <c r="L23" s="19">
        <f t="shared" si="3"/>
        <v>496.69200000000006</v>
      </c>
      <c r="M23" s="20">
        <v>1.05</v>
      </c>
      <c r="N23" s="21">
        <f t="shared" si="4"/>
        <v>3746.6205000000004</v>
      </c>
    </row>
    <row r="24" spans="1:14" ht="15.75">
      <c r="A24" s="9" t="s">
        <v>36</v>
      </c>
      <c r="B24" s="10">
        <v>143</v>
      </c>
      <c r="C24" s="11">
        <v>26426</v>
      </c>
      <c r="D24" s="12">
        <f>'[1]06'!C24</f>
        <v>26396</v>
      </c>
      <c r="E24" s="18">
        <f t="shared" si="0"/>
        <v>30</v>
      </c>
      <c r="F24" s="15">
        <f>'[1]04'!F23</f>
        <v>5.75</v>
      </c>
      <c r="G24" s="19">
        <f t="shared" si="1"/>
        <v>181.125</v>
      </c>
      <c r="H24" s="11">
        <v>14292</v>
      </c>
      <c r="I24" s="12">
        <f>'[1]06'!H24</f>
        <v>14280</v>
      </c>
      <c r="J24" s="18">
        <f t="shared" si="2"/>
        <v>12</v>
      </c>
      <c r="K24" s="15">
        <f>'[1]04'!K23</f>
        <v>2.27</v>
      </c>
      <c r="L24" s="19">
        <f t="shared" si="3"/>
        <v>28.602000000000004</v>
      </c>
      <c r="M24" s="20">
        <v>1.05</v>
      </c>
      <c r="N24" s="21">
        <f t="shared" si="4"/>
        <v>209.727</v>
      </c>
    </row>
    <row r="25" spans="1:14" ht="15.75">
      <c r="A25" s="9" t="s">
        <v>37</v>
      </c>
      <c r="B25" s="10">
        <v>144</v>
      </c>
      <c r="C25" s="11">
        <v>5871</v>
      </c>
      <c r="D25" s="12">
        <f>'[1]06'!C25</f>
        <v>5807</v>
      </c>
      <c r="E25" s="18">
        <f t="shared" si="0"/>
        <v>64</v>
      </c>
      <c r="F25" s="14">
        <f>'[1]04'!F24</f>
        <v>8.21</v>
      </c>
      <c r="G25" s="19">
        <f t="shared" si="1"/>
        <v>551.7120000000001</v>
      </c>
      <c r="H25" s="11">
        <v>1792</v>
      </c>
      <c r="I25" s="12">
        <f>'[1]06'!H25</f>
        <v>1777</v>
      </c>
      <c r="J25" s="18">
        <f t="shared" si="2"/>
        <v>15</v>
      </c>
      <c r="K25" s="14">
        <f>'[1]04'!K24</f>
        <v>3.24</v>
      </c>
      <c r="L25" s="19">
        <f t="shared" si="3"/>
        <v>51.03</v>
      </c>
      <c r="M25" s="20">
        <v>1.05</v>
      </c>
      <c r="N25" s="21">
        <f t="shared" si="4"/>
        <v>602.7420000000001</v>
      </c>
    </row>
    <row r="26" spans="1:14" ht="15.75">
      <c r="A26" s="9" t="s">
        <v>38</v>
      </c>
      <c r="B26" s="10">
        <v>145</v>
      </c>
      <c r="C26" s="11">
        <v>36538</v>
      </c>
      <c r="D26" s="12">
        <f>'[1]06'!C26</f>
        <v>36263</v>
      </c>
      <c r="E26" s="18">
        <f t="shared" si="0"/>
        <v>275</v>
      </c>
      <c r="F26" s="15">
        <f>'[1]04'!F25</f>
        <v>5.75</v>
      </c>
      <c r="G26" s="19">
        <f t="shared" si="1"/>
        <v>1660.3125</v>
      </c>
      <c r="H26" s="11">
        <v>20127</v>
      </c>
      <c r="I26" s="12">
        <f>'[1]06'!H26</f>
        <v>19973</v>
      </c>
      <c r="J26" s="18">
        <f t="shared" si="2"/>
        <v>154</v>
      </c>
      <c r="K26" s="15">
        <f>'[1]04'!K25</f>
        <v>2.27</v>
      </c>
      <c r="L26" s="19">
        <f t="shared" si="3"/>
        <v>367.059</v>
      </c>
      <c r="M26" s="20">
        <v>1.05</v>
      </c>
      <c r="N26" s="21">
        <f t="shared" si="4"/>
        <v>2027.3715</v>
      </c>
    </row>
    <row r="27" spans="1:14" ht="15.75">
      <c r="A27" s="9" t="s">
        <v>39</v>
      </c>
      <c r="B27" s="10">
        <v>148</v>
      </c>
      <c r="C27" s="11">
        <v>4531</v>
      </c>
      <c r="D27" s="12">
        <f>'[1]06'!C27</f>
        <v>4523</v>
      </c>
      <c r="E27" s="18">
        <f t="shared" si="0"/>
        <v>8</v>
      </c>
      <c r="F27" s="15">
        <f>'[1]04'!F26</f>
        <v>5.75</v>
      </c>
      <c r="G27" s="19">
        <f t="shared" si="1"/>
        <v>48.300000000000004</v>
      </c>
      <c r="H27" s="11">
        <v>1770</v>
      </c>
      <c r="I27" s="12">
        <f>'[1]06'!H27</f>
        <v>1770</v>
      </c>
      <c r="J27" s="18">
        <f t="shared" si="2"/>
        <v>0</v>
      </c>
      <c r="K27" s="15">
        <f>'[1]04'!K26</f>
        <v>2.27</v>
      </c>
      <c r="L27" s="19">
        <f t="shared" si="3"/>
        <v>0</v>
      </c>
      <c r="M27" s="20">
        <v>1.05</v>
      </c>
      <c r="N27" s="21">
        <f t="shared" si="4"/>
        <v>48.300000000000004</v>
      </c>
    </row>
    <row r="28" spans="1:14" ht="15.75">
      <c r="A28" s="9" t="s">
        <v>40</v>
      </c>
      <c r="B28" s="10">
        <v>151</v>
      </c>
      <c r="C28" s="11">
        <v>21066</v>
      </c>
      <c r="D28" s="12">
        <f>'[1]06'!C28</f>
        <v>20842</v>
      </c>
      <c r="E28" s="18">
        <f t="shared" si="0"/>
        <v>224</v>
      </c>
      <c r="F28" s="15">
        <f>'[1]04'!F27</f>
        <v>5.75</v>
      </c>
      <c r="G28" s="19">
        <f t="shared" si="1"/>
        <v>1352.4</v>
      </c>
      <c r="H28" s="11">
        <v>9266</v>
      </c>
      <c r="I28" s="12">
        <f>'[1]06'!H28</f>
        <v>9202</v>
      </c>
      <c r="J28" s="18">
        <f t="shared" si="2"/>
        <v>64</v>
      </c>
      <c r="K28" s="15">
        <f>'[1]04'!K27</f>
        <v>2.27</v>
      </c>
      <c r="L28" s="19">
        <f t="shared" si="3"/>
        <v>152.544</v>
      </c>
      <c r="M28" s="20">
        <v>1.05</v>
      </c>
      <c r="N28" s="21">
        <f t="shared" si="4"/>
        <v>1504.9440000000002</v>
      </c>
    </row>
    <row r="29" spans="1:14" ht="15.75">
      <c r="A29" s="9" t="s">
        <v>41</v>
      </c>
      <c r="B29" s="10">
        <v>153</v>
      </c>
      <c r="C29" s="11">
        <v>26948</v>
      </c>
      <c r="D29" s="12">
        <f>'[1]06'!C29</f>
        <v>26504</v>
      </c>
      <c r="E29" s="18">
        <f t="shared" si="0"/>
        <v>444</v>
      </c>
      <c r="F29" s="15">
        <f>'[1]04'!F28</f>
        <v>5.75</v>
      </c>
      <c r="G29" s="19">
        <f t="shared" si="1"/>
        <v>2680.65</v>
      </c>
      <c r="H29" s="11">
        <v>14557</v>
      </c>
      <c r="I29" s="12">
        <f>'[1]06'!H29</f>
        <v>14279</v>
      </c>
      <c r="J29" s="18">
        <f t="shared" si="2"/>
        <v>278</v>
      </c>
      <c r="K29" s="15">
        <f>'[1]04'!K28</f>
        <v>2.27</v>
      </c>
      <c r="L29" s="19">
        <f t="shared" si="3"/>
        <v>662.613</v>
      </c>
      <c r="M29" s="20">
        <v>1.05</v>
      </c>
      <c r="N29" s="21">
        <f t="shared" si="4"/>
        <v>3343.263</v>
      </c>
    </row>
    <row r="30" spans="1:14" ht="15.75">
      <c r="A30" s="9" t="s">
        <v>42</v>
      </c>
      <c r="B30" s="10">
        <v>155</v>
      </c>
      <c r="C30" s="11">
        <v>266832</v>
      </c>
      <c r="D30" s="12">
        <f>'[1]06'!C30</f>
        <v>266314</v>
      </c>
      <c r="E30" s="18">
        <f t="shared" si="0"/>
        <v>518</v>
      </c>
      <c r="F30" s="15">
        <f>'[1]04'!F29</f>
        <v>5.75</v>
      </c>
      <c r="G30" s="19">
        <f t="shared" si="1"/>
        <v>3127.4249999999997</v>
      </c>
      <c r="H30" s="11">
        <v>152872</v>
      </c>
      <c r="I30" s="12">
        <f>'[1]06'!H30</f>
        <v>152514</v>
      </c>
      <c r="J30" s="18">
        <f t="shared" si="2"/>
        <v>358</v>
      </c>
      <c r="K30" s="15">
        <f>'[1]04'!K29</f>
        <v>2.27</v>
      </c>
      <c r="L30" s="19">
        <f t="shared" si="3"/>
        <v>853.2930000000001</v>
      </c>
      <c r="M30" s="20">
        <v>1.05</v>
      </c>
      <c r="N30" s="21">
        <f t="shared" si="4"/>
        <v>3980.718</v>
      </c>
    </row>
    <row r="31" spans="1:14" ht="15.75">
      <c r="A31" s="9" t="s">
        <v>43</v>
      </c>
      <c r="B31" s="10">
        <v>158</v>
      </c>
      <c r="C31" s="11">
        <v>48286</v>
      </c>
      <c r="D31" s="12">
        <f>'[1]06'!C31</f>
        <v>48104</v>
      </c>
      <c r="E31" s="18">
        <f t="shared" si="0"/>
        <v>182</v>
      </c>
      <c r="F31" s="15">
        <f>'[1]04'!F30</f>
        <v>5.75</v>
      </c>
      <c r="G31" s="19">
        <f t="shared" si="1"/>
        <v>1098.825</v>
      </c>
      <c r="H31" s="11">
        <v>20363</v>
      </c>
      <c r="I31" s="12">
        <f>'[1]06'!H31</f>
        <v>20269</v>
      </c>
      <c r="J31" s="18">
        <f t="shared" si="2"/>
        <v>94</v>
      </c>
      <c r="K31" s="15">
        <f>'[1]04'!K30</f>
        <v>2.27</v>
      </c>
      <c r="L31" s="19">
        <f t="shared" si="3"/>
        <v>224.049</v>
      </c>
      <c r="M31" s="20">
        <v>1.05</v>
      </c>
      <c r="N31" s="21">
        <f t="shared" si="4"/>
        <v>1322.874</v>
      </c>
    </row>
    <row r="32" spans="1:14" ht="15.75">
      <c r="A32" s="9" t="s">
        <v>44</v>
      </c>
      <c r="B32" s="10">
        <v>159</v>
      </c>
      <c r="C32" s="11">
        <v>38900</v>
      </c>
      <c r="D32" s="12">
        <f>'[1]06'!C32</f>
        <v>38800</v>
      </c>
      <c r="E32" s="18">
        <f t="shared" si="0"/>
        <v>100</v>
      </c>
      <c r="F32" s="15">
        <f>'[1]04'!F31</f>
        <v>5.75</v>
      </c>
      <c r="G32" s="19">
        <f t="shared" si="1"/>
        <v>603.75</v>
      </c>
      <c r="H32" s="11">
        <v>16900</v>
      </c>
      <c r="I32" s="12">
        <f>'[1]06'!H32</f>
        <v>16900</v>
      </c>
      <c r="J32" s="18">
        <f t="shared" si="2"/>
        <v>0</v>
      </c>
      <c r="K32" s="15">
        <f>'[1]04'!K31</f>
        <v>2.27</v>
      </c>
      <c r="L32" s="19">
        <f t="shared" si="3"/>
        <v>0</v>
      </c>
      <c r="M32" s="20">
        <v>1.05</v>
      </c>
      <c r="N32" s="21">
        <f t="shared" si="4"/>
        <v>603.75</v>
      </c>
    </row>
    <row r="33" spans="1:14" ht="15.75">
      <c r="A33" s="9" t="s">
        <v>45</v>
      </c>
      <c r="B33" s="10">
        <v>160</v>
      </c>
      <c r="C33" s="11">
        <v>114847</v>
      </c>
      <c r="D33" s="12">
        <f>'[1]06'!C33</f>
        <v>114151</v>
      </c>
      <c r="E33" s="18">
        <f t="shared" si="0"/>
        <v>696</v>
      </c>
      <c r="F33" s="15">
        <f>'[1]04'!F32</f>
        <v>5.75</v>
      </c>
      <c r="G33" s="19">
        <f t="shared" si="1"/>
        <v>4202.1</v>
      </c>
      <c r="H33" s="11">
        <v>62639</v>
      </c>
      <c r="I33" s="12">
        <f>'[1]06'!H33</f>
        <v>62233</v>
      </c>
      <c r="J33" s="18">
        <f t="shared" si="2"/>
        <v>406</v>
      </c>
      <c r="K33" s="15">
        <f>'[1]04'!K32</f>
        <v>2.27</v>
      </c>
      <c r="L33" s="19">
        <f t="shared" si="3"/>
        <v>967.701</v>
      </c>
      <c r="M33" s="20">
        <v>1.05</v>
      </c>
      <c r="N33" s="21">
        <f t="shared" si="4"/>
        <v>5169.801</v>
      </c>
    </row>
    <row r="34" spans="1:14" ht="15.75">
      <c r="A34" s="9" t="s">
        <v>46</v>
      </c>
      <c r="B34" s="10">
        <v>161</v>
      </c>
      <c r="C34" s="11">
        <v>724</v>
      </c>
      <c r="D34" s="12">
        <f>'[1]06'!C34</f>
        <v>702</v>
      </c>
      <c r="E34" s="18">
        <f t="shared" si="0"/>
        <v>22</v>
      </c>
      <c r="F34" s="14">
        <f>'[1]04'!F33</f>
        <v>8.21</v>
      </c>
      <c r="G34" s="19">
        <f t="shared" si="1"/>
        <v>189.65100000000004</v>
      </c>
      <c r="H34" s="11">
        <v>56</v>
      </c>
      <c r="I34" s="12">
        <f>'[1]06'!H34</f>
        <v>55</v>
      </c>
      <c r="J34" s="18">
        <f t="shared" si="2"/>
        <v>1</v>
      </c>
      <c r="K34" s="14">
        <f>'[1]04'!K33</f>
        <v>3.24</v>
      </c>
      <c r="L34" s="19">
        <f t="shared" si="3"/>
        <v>3.4020000000000006</v>
      </c>
      <c r="M34" s="20">
        <v>1.05</v>
      </c>
      <c r="N34" s="21">
        <f t="shared" si="4"/>
        <v>193.05300000000003</v>
      </c>
    </row>
    <row r="35" spans="1:14" ht="15.75">
      <c r="A35" s="9" t="s">
        <v>47</v>
      </c>
      <c r="B35" s="10">
        <v>163</v>
      </c>
      <c r="C35" s="11">
        <v>70840</v>
      </c>
      <c r="D35" s="12">
        <f>'[1]06'!C35</f>
        <v>70768</v>
      </c>
      <c r="E35" s="18">
        <f t="shared" si="0"/>
        <v>72</v>
      </c>
      <c r="F35" s="15">
        <f>'[1]04'!F34</f>
        <v>5.75</v>
      </c>
      <c r="G35" s="19">
        <f t="shared" si="1"/>
        <v>434.70000000000005</v>
      </c>
      <c r="H35" s="11">
        <v>43247</v>
      </c>
      <c r="I35" s="12">
        <f>'[1]06'!H35</f>
        <v>43209</v>
      </c>
      <c r="J35" s="18">
        <f t="shared" si="2"/>
        <v>38</v>
      </c>
      <c r="K35" s="15">
        <f>'[1]04'!K34</f>
        <v>2.27</v>
      </c>
      <c r="L35" s="19">
        <f t="shared" si="3"/>
        <v>90.573</v>
      </c>
      <c r="M35" s="20">
        <v>1.05</v>
      </c>
      <c r="N35" s="21">
        <f t="shared" si="4"/>
        <v>525.273</v>
      </c>
    </row>
    <row r="36" spans="1:14" ht="15.75">
      <c r="A36" s="9" t="s">
        <v>48</v>
      </c>
      <c r="B36" s="10">
        <v>164</v>
      </c>
      <c r="C36" s="11">
        <v>20276</v>
      </c>
      <c r="D36" s="12">
        <f>'[1]06'!C36</f>
        <v>20205</v>
      </c>
      <c r="E36" s="18">
        <f t="shared" si="0"/>
        <v>71</v>
      </c>
      <c r="F36" s="15">
        <f>'[1]04'!F35</f>
        <v>5.75</v>
      </c>
      <c r="G36" s="19">
        <f t="shared" si="1"/>
        <v>428.66249999999997</v>
      </c>
      <c r="H36" s="11">
        <v>14955</v>
      </c>
      <c r="I36" s="12">
        <f>'[1]06'!H36</f>
        <v>14925</v>
      </c>
      <c r="J36" s="18">
        <f t="shared" si="2"/>
        <v>30</v>
      </c>
      <c r="K36" s="15">
        <f>'[1]04'!K35</f>
        <v>2.27</v>
      </c>
      <c r="L36" s="19">
        <f t="shared" si="3"/>
        <v>71.505</v>
      </c>
      <c r="M36" s="20">
        <v>1.05</v>
      </c>
      <c r="N36" s="21">
        <f t="shared" si="4"/>
        <v>500.16749999999996</v>
      </c>
    </row>
    <row r="37" spans="1:14" ht="15.75">
      <c r="A37" s="9" t="s">
        <v>49</v>
      </c>
      <c r="B37" s="10">
        <v>165</v>
      </c>
      <c r="C37" s="11">
        <v>188699</v>
      </c>
      <c r="D37" s="12">
        <f>'[1]06'!C37</f>
        <v>187934</v>
      </c>
      <c r="E37" s="18">
        <f t="shared" si="0"/>
        <v>765</v>
      </c>
      <c r="F37" s="24">
        <f>'[1]04'!F36</f>
        <v>8.21</v>
      </c>
      <c r="G37" s="19">
        <f t="shared" si="1"/>
        <v>6594.682500000001</v>
      </c>
      <c r="H37" s="11">
        <v>109810</v>
      </c>
      <c r="I37" s="12">
        <f>'[1]06'!H37</f>
        <v>109568</v>
      </c>
      <c r="J37" s="18">
        <f t="shared" si="2"/>
        <v>242</v>
      </c>
      <c r="K37" s="24">
        <f>'[1]04'!K36</f>
        <v>3.24</v>
      </c>
      <c r="L37" s="19">
        <f t="shared" si="3"/>
        <v>823.2840000000001</v>
      </c>
      <c r="M37" s="20">
        <v>1.05</v>
      </c>
      <c r="N37" s="21">
        <f t="shared" si="4"/>
        <v>7417.9665</v>
      </c>
    </row>
    <row r="38" spans="1:14" ht="15.75">
      <c r="A38" s="9" t="s">
        <v>50</v>
      </c>
      <c r="B38" s="10">
        <v>169</v>
      </c>
      <c r="C38" s="11">
        <v>111908</v>
      </c>
      <c r="D38" s="12">
        <f>'[1]06'!C38</f>
        <v>111458</v>
      </c>
      <c r="E38" s="18">
        <f t="shared" si="0"/>
        <v>450</v>
      </c>
      <c r="F38" s="15">
        <f>'[1]04'!F37</f>
        <v>5.75</v>
      </c>
      <c r="G38" s="19">
        <f t="shared" si="1"/>
        <v>2716.875</v>
      </c>
      <c r="H38" s="11">
        <v>58058</v>
      </c>
      <c r="I38" s="12">
        <f>'[1]06'!H38</f>
        <v>57847</v>
      </c>
      <c r="J38" s="18">
        <f t="shared" si="2"/>
        <v>211</v>
      </c>
      <c r="K38" s="15">
        <f>'[1]04'!K37</f>
        <v>2.27</v>
      </c>
      <c r="L38" s="19">
        <f t="shared" si="3"/>
        <v>502.91850000000005</v>
      </c>
      <c r="M38" s="20">
        <v>1.05</v>
      </c>
      <c r="N38" s="21">
        <f t="shared" si="4"/>
        <v>3219.7935</v>
      </c>
    </row>
    <row r="39" spans="1:14" ht="15.75">
      <c r="A39" s="9" t="s">
        <v>51</v>
      </c>
      <c r="B39" s="10">
        <v>170</v>
      </c>
      <c r="C39" s="11">
        <v>28346</v>
      </c>
      <c r="D39" s="12">
        <f>'[1]06'!C39</f>
        <v>28083</v>
      </c>
      <c r="E39" s="18">
        <f t="shared" si="0"/>
        <v>263</v>
      </c>
      <c r="F39" s="15">
        <f>'[1]04'!F38</f>
        <v>5.75</v>
      </c>
      <c r="G39" s="19">
        <f t="shared" si="1"/>
        <v>1587.8625000000002</v>
      </c>
      <c r="H39" s="11">
        <v>15869</v>
      </c>
      <c r="I39" s="12">
        <f>'[1]06'!H39</f>
        <v>15789</v>
      </c>
      <c r="J39" s="18">
        <f t="shared" si="2"/>
        <v>80</v>
      </c>
      <c r="K39" s="15">
        <f>'[1]04'!K38</f>
        <v>2.27</v>
      </c>
      <c r="L39" s="19">
        <f t="shared" si="3"/>
        <v>190.68</v>
      </c>
      <c r="M39" s="20">
        <v>1.05</v>
      </c>
      <c r="N39" s="21">
        <f t="shared" si="4"/>
        <v>1778.5425000000002</v>
      </c>
    </row>
    <row r="40" spans="1:14" ht="15.75">
      <c r="A40" s="9" t="s">
        <v>52</v>
      </c>
      <c r="B40" s="10">
        <v>173</v>
      </c>
      <c r="C40" s="11">
        <v>53038</v>
      </c>
      <c r="D40" s="12">
        <f>'[1]06'!C40</f>
        <v>52855</v>
      </c>
      <c r="E40" s="18">
        <f t="shared" si="0"/>
        <v>183</v>
      </c>
      <c r="F40" s="15">
        <f>'[1]04'!F39</f>
        <v>5.75</v>
      </c>
      <c r="G40" s="19">
        <f t="shared" si="1"/>
        <v>1104.8625</v>
      </c>
      <c r="H40" s="11">
        <v>27695</v>
      </c>
      <c r="I40" s="12">
        <f>'[1]06'!H40</f>
        <v>27563</v>
      </c>
      <c r="J40" s="18">
        <f t="shared" si="2"/>
        <v>132</v>
      </c>
      <c r="K40" s="15">
        <f>'[1]04'!K39</f>
        <v>2.27</v>
      </c>
      <c r="L40" s="19">
        <f t="shared" si="3"/>
        <v>314.622</v>
      </c>
      <c r="M40" s="20">
        <v>1.05</v>
      </c>
      <c r="N40" s="21">
        <f t="shared" si="4"/>
        <v>1419.4845</v>
      </c>
    </row>
    <row r="41" spans="1:14" ht="15.75">
      <c r="A41" s="9" t="s">
        <v>53</v>
      </c>
      <c r="B41" s="10">
        <v>178</v>
      </c>
      <c r="C41" s="11">
        <v>252126</v>
      </c>
      <c r="D41" s="12">
        <f>'[1]06'!C41</f>
        <v>251684</v>
      </c>
      <c r="E41" s="18">
        <f t="shared" si="0"/>
        <v>442</v>
      </c>
      <c r="F41" s="15">
        <f>'[1]04'!F40</f>
        <v>5.75</v>
      </c>
      <c r="G41" s="19">
        <f t="shared" si="1"/>
        <v>2668.5750000000003</v>
      </c>
      <c r="H41" s="11">
        <v>158143</v>
      </c>
      <c r="I41" s="12">
        <f>'[1]06'!H41</f>
        <v>157919</v>
      </c>
      <c r="J41" s="18">
        <f t="shared" si="2"/>
        <v>224</v>
      </c>
      <c r="K41" s="15">
        <f>'[1]04'!K40</f>
        <v>2.27</v>
      </c>
      <c r="L41" s="19">
        <f t="shared" si="3"/>
        <v>533.904</v>
      </c>
      <c r="M41" s="20">
        <v>1.05</v>
      </c>
      <c r="N41" s="21">
        <f t="shared" si="4"/>
        <v>3202.4790000000003</v>
      </c>
    </row>
    <row r="42" spans="1:14" ht="15.75">
      <c r="A42" s="9" t="s">
        <v>54</v>
      </c>
      <c r="B42" s="10">
        <v>180</v>
      </c>
      <c r="C42" s="11">
        <v>162870</v>
      </c>
      <c r="D42" s="12">
        <f>'[1]06'!C42</f>
        <v>162332</v>
      </c>
      <c r="E42" s="18">
        <f t="shared" si="0"/>
        <v>538</v>
      </c>
      <c r="F42" s="15">
        <f>'[1]04'!F41</f>
        <v>5.75</v>
      </c>
      <c r="G42" s="19">
        <f t="shared" si="1"/>
        <v>3248.1749999999997</v>
      </c>
      <c r="H42" s="11">
        <v>80412</v>
      </c>
      <c r="I42" s="12">
        <f>'[1]06'!H42</f>
        <v>80268</v>
      </c>
      <c r="J42" s="18">
        <f t="shared" si="2"/>
        <v>144</v>
      </c>
      <c r="K42" s="15">
        <f>'[1]04'!K41</f>
        <v>2.27</v>
      </c>
      <c r="L42" s="19">
        <f t="shared" si="3"/>
        <v>343.22400000000005</v>
      </c>
      <c r="M42" s="20">
        <v>1.05</v>
      </c>
      <c r="N42" s="21">
        <f t="shared" si="4"/>
        <v>3591.399</v>
      </c>
    </row>
    <row r="43" spans="1:14" ht="15.75">
      <c r="A43" s="9" t="s">
        <v>55</v>
      </c>
      <c r="B43" s="10">
        <v>182</v>
      </c>
      <c r="C43" s="11">
        <v>56008</v>
      </c>
      <c r="D43" s="12">
        <f>'[1]06'!C43</f>
        <v>55713</v>
      </c>
      <c r="E43" s="18">
        <f t="shared" si="0"/>
        <v>295</v>
      </c>
      <c r="F43" s="14">
        <f>'[1]04'!F42</f>
        <v>8.21</v>
      </c>
      <c r="G43" s="19">
        <f t="shared" si="1"/>
        <v>2543.0475</v>
      </c>
      <c r="H43" s="11">
        <v>18717</v>
      </c>
      <c r="I43" s="12">
        <f>'[1]06'!H43</f>
        <v>18501</v>
      </c>
      <c r="J43" s="18">
        <f t="shared" si="2"/>
        <v>216</v>
      </c>
      <c r="K43" s="14">
        <f>'[1]04'!K42</f>
        <v>3.24</v>
      </c>
      <c r="L43" s="19">
        <f t="shared" si="3"/>
        <v>734.8320000000001</v>
      </c>
      <c r="M43" s="20">
        <v>1.05</v>
      </c>
      <c r="N43" s="21">
        <f t="shared" si="4"/>
        <v>3277.8795</v>
      </c>
    </row>
    <row r="44" spans="1:14" ht="15.75">
      <c r="A44" s="9" t="s">
        <v>56</v>
      </c>
      <c r="B44" s="10">
        <v>185</v>
      </c>
      <c r="C44" s="11">
        <v>20307</v>
      </c>
      <c r="D44" s="12">
        <f>'[1]06'!C44</f>
        <v>20233</v>
      </c>
      <c r="E44" s="18">
        <f t="shared" si="0"/>
        <v>74</v>
      </c>
      <c r="F44" s="15">
        <f>'[1]04'!F43</f>
        <v>5.75</v>
      </c>
      <c r="G44" s="19">
        <f t="shared" si="1"/>
        <v>446.77500000000003</v>
      </c>
      <c r="H44" s="11">
        <v>10769</v>
      </c>
      <c r="I44" s="12">
        <f>'[1]06'!H44</f>
        <v>10726</v>
      </c>
      <c r="J44" s="18">
        <f t="shared" si="2"/>
        <v>43</v>
      </c>
      <c r="K44" s="15">
        <f>'[1]04'!K43</f>
        <v>2.27</v>
      </c>
      <c r="L44" s="19">
        <f t="shared" si="3"/>
        <v>102.4905</v>
      </c>
      <c r="M44" s="20">
        <v>1.05</v>
      </c>
      <c r="N44" s="21">
        <f t="shared" si="4"/>
        <v>549.2655</v>
      </c>
    </row>
    <row r="45" spans="1:14" ht="15.75">
      <c r="A45" s="9" t="s">
        <v>57</v>
      </c>
      <c r="B45" s="10">
        <v>187</v>
      </c>
      <c r="C45" s="11">
        <v>126306</v>
      </c>
      <c r="D45" s="12">
        <f>'[1]06'!C45</f>
        <v>126065</v>
      </c>
      <c r="E45" s="18">
        <f t="shared" si="0"/>
        <v>241</v>
      </c>
      <c r="F45" s="15">
        <f>'[1]04'!F44</f>
        <v>5.75</v>
      </c>
      <c r="G45" s="19">
        <f t="shared" si="1"/>
        <v>1455.0375000000001</v>
      </c>
      <c r="H45" s="11">
        <v>89417</v>
      </c>
      <c r="I45" s="12">
        <f>'[1]06'!H45</f>
        <v>89338</v>
      </c>
      <c r="J45" s="18">
        <f t="shared" si="2"/>
        <v>79</v>
      </c>
      <c r="K45" s="15">
        <f>'[1]04'!K44</f>
        <v>2.27</v>
      </c>
      <c r="L45" s="19">
        <f t="shared" si="3"/>
        <v>188.2965</v>
      </c>
      <c r="M45" s="20">
        <v>1.05</v>
      </c>
      <c r="N45" s="21">
        <f t="shared" si="4"/>
        <v>1643.334</v>
      </c>
    </row>
    <row r="46" spans="1:14" ht="15.75">
      <c r="A46" s="9" t="s">
        <v>58</v>
      </c>
      <c r="B46" s="10">
        <v>201</v>
      </c>
      <c r="C46" s="11">
        <v>4355</v>
      </c>
      <c r="D46" s="12">
        <f>'[1]06'!C46</f>
        <v>4347</v>
      </c>
      <c r="E46" s="18">
        <f t="shared" si="0"/>
        <v>8</v>
      </c>
      <c r="F46" s="14">
        <f>'[1]04'!F45</f>
        <v>8.21</v>
      </c>
      <c r="G46" s="19">
        <f t="shared" si="1"/>
        <v>68.96400000000001</v>
      </c>
      <c r="H46" s="11">
        <v>2094</v>
      </c>
      <c r="I46" s="12">
        <f>'[1]06'!H46</f>
        <v>2091</v>
      </c>
      <c r="J46" s="18">
        <f t="shared" si="2"/>
        <v>3</v>
      </c>
      <c r="K46" s="14">
        <f>'[1]04'!K45</f>
        <v>3.24</v>
      </c>
      <c r="L46" s="19">
        <f t="shared" si="3"/>
        <v>10.206000000000001</v>
      </c>
      <c r="M46" s="20">
        <v>1.05</v>
      </c>
      <c r="N46" s="21">
        <f t="shared" si="4"/>
        <v>79.17000000000002</v>
      </c>
    </row>
    <row r="47" spans="1:14" ht="15.75">
      <c r="A47" s="9" t="s">
        <v>59</v>
      </c>
      <c r="B47" s="10">
        <v>203</v>
      </c>
      <c r="C47" s="11">
        <v>9994</v>
      </c>
      <c r="D47" s="12">
        <f>'[1]06'!C47</f>
        <v>9894</v>
      </c>
      <c r="E47" s="18">
        <f t="shared" si="0"/>
        <v>100</v>
      </c>
      <c r="F47" s="14">
        <f>'[1]04'!F47</f>
        <v>8.21</v>
      </c>
      <c r="G47" s="19">
        <f t="shared" si="1"/>
        <v>862.0500000000001</v>
      </c>
      <c r="H47" s="11">
        <v>1727</v>
      </c>
      <c r="I47" s="12">
        <f>'[1]06'!H47</f>
        <v>1713</v>
      </c>
      <c r="J47" s="18">
        <f t="shared" si="2"/>
        <v>14</v>
      </c>
      <c r="K47" s="14">
        <f>'[1]04'!K47</f>
        <v>3.24</v>
      </c>
      <c r="L47" s="19">
        <f t="shared" si="3"/>
        <v>47.62800000000001</v>
      </c>
      <c r="M47" s="20">
        <v>1.05</v>
      </c>
      <c r="N47" s="21">
        <f t="shared" si="4"/>
        <v>909.6780000000001</v>
      </c>
    </row>
    <row r="48" spans="1:14" ht="15.75">
      <c r="A48" s="9" t="s">
        <v>56</v>
      </c>
      <c r="B48" s="10">
        <v>204</v>
      </c>
      <c r="C48" s="11">
        <v>85427</v>
      </c>
      <c r="D48" s="12">
        <f>'[1]06'!C48</f>
        <v>85081</v>
      </c>
      <c r="E48" s="18">
        <f t="shared" si="0"/>
        <v>346</v>
      </c>
      <c r="F48" s="15">
        <f>'[1]04'!F48</f>
        <v>5.75</v>
      </c>
      <c r="G48" s="19">
        <f t="shared" si="1"/>
        <v>2088.975</v>
      </c>
      <c r="H48" s="11">
        <v>51737</v>
      </c>
      <c r="I48" s="12">
        <f>'[1]06'!H48</f>
        <v>51519</v>
      </c>
      <c r="J48" s="18">
        <f t="shared" si="2"/>
        <v>218</v>
      </c>
      <c r="K48" s="15">
        <f>'[1]04'!K48</f>
        <v>2.27</v>
      </c>
      <c r="L48" s="19">
        <f t="shared" si="3"/>
        <v>519.6030000000001</v>
      </c>
      <c r="M48" s="20">
        <v>1.05</v>
      </c>
      <c r="N48" s="21">
        <f t="shared" si="4"/>
        <v>2608.578</v>
      </c>
    </row>
    <row r="49" spans="1:14" ht="15.75">
      <c r="A49" s="9" t="s">
        <v>60</v>
      </c>
      <c r="B49" s="10">
        <v>205</v>
      </c>
      <c r="C49" s="11">
        <v>11923</v>
      </c>
      <c r="D49" s="12">
        <f>'[1]06'!C49</f>
        <v>11625</v>
      </c>
      <c r="E49" s="18">
        <f t="shared" si="0"/>
        <v>298</v>
      </c>
      <c r="F49" s="15">
        <f>'[1]04'!F49</f>
        <v>5.75</v>
      </c>
      <c r="G49" s="19">
        <f t="shared" si="1"/>
        <v>1799.1750000000002</v>
      </c>
      <c r="H49" s="11">
        <v>3894</v>
      </c>
      <c r="I49" s="12">
        <f>'[1]06'!H49</f>
        <v>3800</v>
      </c>
      <c r="J49" s="18">
        <f t="shared" si="2"/>
        <v>94</v>
      </c>
      <c r="K49" s="15">
        <f>'[1]04'!K49</f>
        <v>2.27</v>
      </c>
      <c r="L49" s="19">
        <f t="shared" si="3"/>
        <v>224.049</v>
      </c>
      <c r="M49" s="20">
        <v>1.05</v>
      </c>
      <c r="N49" s="21">
        <f t="shared" si="4"/>
        <v>2023.2240000000002</v>
      </c>
    </row>
    <row r="50" spans="1:14" ht="15.75">
      <c r="A50" s="9" t="s">
        <v>61</v>
      </c>
      <c r="B50" s="10">
        <v>210</v>
      </c>
      <c r="C50" s="11">
        <v>101778</v>
      </c>
      <c r="D50" s="12">
        <f>'[1]06'!C50</f>
        <v>101544</v>
      </c>
      <c r="E50" s="18">
        <f t="shared" si="0"/>
        <v>234</v>
      </c>
      <c r="F50" s="15">
        <f>'[1]04'!F50</f>
        <v>5.75</v>
      </c>
      <c r="G50" s="19">
        <f t="shared" si="1"/>
        <v>1412.775</v>
      </c>
      <c r="H50" s="11">
        <v>100207</v>
      </c>
      <c r="I50" s="12">
        <f>'[1]06'!H50</f>
        <v>100126</v>
      </c>
      <c r="J50" s="18">
        <f t="shared" si="2"/>
        <v>81</v>
      </c>
      <c r="K50" s="15">
        <f>'[1]04'!K50</f>
        <v>2.27</v>
      </c>
      <c r="L50" s="19">
        <f t="shared" si="3"/>
        <v>193.0635</v>
      </c>
      <c r="M50" s="20">
        <v>1.05</v>
      </c>
      <c r="N50" s="21">
        <f t="shared" si="4"/>
        <v>1605.8385</v>
      </c>
    </row>
    <row r="51" spans="1:14" ht="15.75">
      <c r="A51" s="9" t="s">
        <v>62</v>
      </c>
      <c r="B51" s="10">
        <v>211</v>
      </c>
      <c r="C51" s="11">
        <v>172</v>
      </c>
      <c r="D51" s="12">
        <f>'[1]06'!C51</f>
        <v>172</v>
      </c>
      <c r="E51" s="18">
        <f t="shared" si="0"/>
        <v>0</v>
      </c>
      <c r="F51" s="15">
        <f>'[1]04'!F51</f>
        <v>5.75</v>
      </c>
      <c r="G51" s="19">
        <f t="shared" si="1"/>
        <v>0</v>
      </c>
      <c r="H51" s="11">
        <v>2259</v>
      </c>
      <c r="I51" s="12">
        <f>'[1]06'!H51</f>
        <v>2259</v>
      </c>
      <c r="J51" s="18">
        <f t="shared" si="2"/>
        <v>0</v>
      </c>
      <c r="K51" s="15">
        <f>'[1]04'!K51</f>
        <v>2.27</v>
      </c>
      <c r="L51" s="19">
        <f t="shared" si="3"/>
        <v>0</v>
      </c>
      <c r="M51" s="20">
        <v>1.05</v>
      </c>
      <c r="N51" s="21">
        <f t="shared" si="4"/>
        <v>0</v>
      </c>
    </row>
    <row r="52" spans="1:14" ht="15.75">
      <c r="A52" s="9" t="s">
        <v>63</v>
      </c>
      <c r="B52" s="10">
        <v>212</v>
      </c>
      <c r="C52" s="11">
        <v>117209</v>
      </c>
      <c r="D52" s="12">
        <f>'[1]06'!C52</f>
        <v>116780</v>
      </c>
      <c r="E52" s="18">
        <f t="shared" si="0"/>
        <v>429</v>
      </c>
      <c r="F52" s="15">
        <f>'[1]04'!F52</f>
        <v>5.75</v>
      </c>
      <c r="G52" s="19">
        <f t="shared" si="1"/>
        <v>2590.0875</v>
      </c>
      <c r="H52" s="11">
        <v>65828</v>
      </c>
      <c r="I52" s="12">
        <f>'[1]06'!H52</f>
        <v>65681</v>
      </c>
      <c r="J52" s="18">
        <f t="shared" si="2"/>
        <v>147</v>
      </c>
      <c r="K52" s="15">
        <f>'[1]04'!K52</f>
        <v>2.27</v>
      </c>
      <c r="L52" s="19">
        <f t="shared" si="3"/>
        <v>350.3745</v>
      </c>
      <c r="M52" s="20">
        <v>1.05</v>
      </c>
      <c r="N52" s="21">
        <f t="shared" si="4"/>
        <v>2940.462</v>
      </c>
    </row>
    <row r="53" spans="1:14" ht="15.75">
      <c r="A53" s="9" t="s">
        <v>41</v>
      </c>
      <c r="B53" s="10">
        <v>232</v>
      </c>
      <c r="C53" s="11">
        <v>6688</v>
      </c>
      <c r="D53" s="12">
        <f>'[1]06'!C53</f>
        <v>6596</v>
      </c>
      <c r="E53" s="18">
        <f t="shared" si="0"/>
        <v>92</v>
      </c>
      <c r="F53" s="15">
        <f>'[1]04'!F53</f>
        <v>5.75</v>
      </c>
      <c r="G53" s="19">
        <f t="shared" si="1"/>
        <v>555.45</v>
      </c>
      <c r="H53" s="11">
        <v>4997</v>
      </c>
      <c r="I53" s="12">
        <f>'[1]06'!H53</f>
        <v>4963</v>
      </c>
      <c r="J53" s="18">
        <f t="shared" si="2"/>
        <v>34</v>
      </c>
      <c r="K53" s="15">
        <f>'[1]04'!K53</f>
        <v>2.27</v>
      </c>
      <c r="L53" s="19">
        <f t="shared" si="3"/>
        <v>81.039</v>
      </c>
      <c r="M53" s="20">
        <v>1.05</v>
      </c>
      <c r="N53" s="21">
        <f t="shared" si="4"/>
        <v>636.489</v>
      </c>
    </row>
    <row r="54" spans="1:14" ht="16.5" thickBot="1">
      <c r="A54" s="25" t="s">
        <v>64</v>
      </c>
      <c r="B54" s="26">
        <v>233</v>
      </c>
      <c r="C54" s="27">
        <v>50959</v>
      </c>
      <c r="D54" s="28">
        <f>'[1]06'!C54</f>
        <v>50764</v>
      </c>
      <c r="E54" s="29">
        <f t="shared" si="0"/>
        <v>195</v>
      </c>
      <c r="F54" s="30">
        <f>'[1]04'!F54</f>
        <v>5.75</v>
      </c>
      <c r="G54" s="30">
        <f t="shared" si="1"/>
        <v>1177.3125</v>
      </c>
      <c r="H54" s="27">
        <v>22989</v>
      </c>
      <c r="I54" s="28">
        <f>'[1]06'!H54</f>
        <v>22946</v>
      </c>
      <c r="J54" s="29">
        <f t="shared" si="2"/>
        <v>43</v>
      </c>
      <c r="K54" s="30">
        <f>'[1]04'!K54</f>
        <v>2.27</v>
      </c>
      <c r="L54" s="30">
        <f t="shared" si="3"/>
        <v>102.4905</v>
      </c>
      <c r="M54" s="31">
        <v>1.05</v>
      </c>
      <c r="N54" s="32">
        <f t="shared" si="4"/>
        <v>1279.8029999999999</v>
      </c>
    </row>
  </sheetData>
  <sheetProtection/>
  <mergeCells count="11">
    <mergeCell ref="G2:G3"/>
    <mergeCell ref="B1:D1"/>
    <mergeCell ref="A2:A3"/>
    <mergeCell ref="B2:B3"/>
    <mergeCell ref="C2:E2"/>
    <mergeCell ref="F2:F3"/>
    <mergeCell ref="H2:J2"/>
    <mergeCell ref="K2:K3"/>
    <mergeCell ref="L2:L3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2023-07-25T03:30:43Z</dcterms:created>
  <dcterms:modified xsi:type="dcterms:W3CDTF">2023-07-25T03:33:47Z</dcterms:modified>
  <cp:category/>
  <cp:version/>
  <cp:contentType/>
  <cp:contentStatus/>
</cp:coreProperties>
</file>