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13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<sst xmlns="http://schemas.openxmlformats.org/spreadsheetml/2006/main" count="68" uniqueCount="65">
  <si>
    <t>Ведомость за апрель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</si>
  <si>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</si>
  <si>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</si>
  <si>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</si>
  <si>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</si>
  <si>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</si>
  <si>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</si>
  <si>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</si>
  <si>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</si>
  <si>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</si>
  <si>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</si>
  <si>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</si>
  <si>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</si>
  <si>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</si>
  <si>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</si>
  <si>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</si>
  <si>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</si>
  <si>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</si>
  <si>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Захарова Олеся Александровна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</si>
  <si>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</si>
  <si>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</si>
  <si>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</si>
  <si>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</si>
  <si>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</si>
  <si>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</si>
  <si>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</si>
  <si>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 Антон Юрьевич</t>
  </si>
  <si>
    <t>Деордеева Людмила Дмитриевна</t>
  </si>
  <si>
    <t>Чайка Ирина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</si>
  <si>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</si>
  <si>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</si>
  <si>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</si>
  <si>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</si>
  <si>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Тимофей Николаевич</t>
  </si>
  <si>
    <t>Грузинова Мария Владимировна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</si>
  <si>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</si>
  <si>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</si>
  <si>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</si>
  <si>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</si>
  <si>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</si>
  <si>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</si>
  <si>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</si>
  <si>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</si>
  <si>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</si>
  <si>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</si>
  <si>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</si>
  <si>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</si>
  <si>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</si>
  <si>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</si>
  <si>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</si>
  <si>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</si>
  <si>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Татьяна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</si>
  <si>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</si>
  <si>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</si>
  <si>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</si>
  <si>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</si>
  <si>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</si>
  <si>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</si>
  <si>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</si>
  <si>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</si>
  <si>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Лаврентьева Ольга Игоревна</t>
  </si>
  <si>
    <t>Сусов Юрий Игоревич</t>
  </si>
  <si>
    <t>Мельникова Лариса Сергеевна</t>
  </si>
  <si>
    <t>Кокорев Павел Игоревич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</si>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</sst>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Tahoma"/>
      <family val="2"/>
    </font>
    <font>
      <b/>
      <sz val="11"/>
      <color indexed="56"/>
      <name val="Tahoma"/>
      <family val="2"/>
    </font>
    <font>
      <b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164" fontId="21" fillId="33" borderId="12" xfId="0" applyNumberFormat="1" applyFont="1" applyFill="1" applyBorder="1" applyAlignment="1">
      <alignment horizontal="center" wrapText="1"/>
    </xf>
    <xf numFmtId="164" fontId="21" fillId="33" borderId="13" xfId="0" applyNumberFormat="1" applyFont="1" applyFill="1" applyBorder="1" applyAlignment="1">
      <alignment horizontal="center" wrapText="1"/>
    </xf>
    <xf numFmtId="164" fontId="21" fillId="33" borderId="14" xfId="0" applyNumberFormat="1" applyFont="1" applyFill="1" applyBorder="1" applyAlignment="1">
      <alignment horizontal="center" wrapText="1"/>
    </xf>
    <xf numFmtId="164" fontId="21" fillId="0" borderId="15" xfId="0" applyNumberFormat="1" applyFont="1" applyFill="1" applyBorder="1" applyAlignment="1">
      <alignment horizontal="center" wrapText="1"/>
    </xf>
    <xf numFmtId="2" fontId="21" fillId="0" borderId="15" xfId="0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165" fontId="21" fillId="0" borderId="19" xfId="0" applyNumberFormat="1" applyFont="1" applyFill="1" applyBorder="1" applyAlignment="1">
      <alignment horizontal="center" wrapText="1"/>
    </xf>
    <xf numFmtId="164" fontId="21" fillId="0" borderId="19" xfId="0" applyNumberFormat="1" applyFont="1" applyFill="1" applyBorder="1" applyAlignment="1">
      <alignment horizontal="center" wrapText="1"/>
    </xf>
    <xf numFmtId="164" fontId="21" fillId="0" borderId="20" xfId="0" applyNumberFormat="1" applyFont="1" applyFill="1" applyBorder="1" applyAlignment="1">
      <alignment horizontal="center" wrapText="1"/>
    </xf>
    <xf numFmtId="2" fontId="21" fillId="0" borderId="20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center"/>
    </xf>
    <xf numFmtId="3" fontId="21" fillId="34" borderId="24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0" fontId="21" fillId="0" borderId="25" xfId="0" applyNumberFormat="1" applyFont="1" applyFill="1" applyBorder="1" applyAlignment="1">
      <alignment horizontal="center"/>
    </xf>
    <xf numFmtId="166" fontId="21" fillId="35" borderId="26" xfId="0" applyNumberFormat="1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/>
    </xf>
    <xf numFmtId="166" fontId="21" fillId="0" borderId="24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center"/>
    </xf>
    <xf numFmtId="166" fontId="21" fillId="35" borderId="28" xfId="0" applyNumberFormat="1" applyFont="1" applyFill="1" applyBorder="1" applyAlignment="1">
      <alignment/>
    </xf>
    <xf numFmtId="166" fontId="23" fillId="0" borderId="24" xfId="0" applyNumberFormat="1" applyFont="1" applyFill="1" applyBorder="1" applyAlignment="1">
      <alignment/>
    </xf>
    <xf numFmtId="166" fontId="47" fillId="0" borderId="24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6" fontId="48" fillId="0" borderId="25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166" fontId="21" fillId="0" borderId="31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 horizontal="center"/>
    </xf>
    <xf numFmtId="166" fontId="21" fillId="35" borderId="3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8" fillId="0" borderId="0" xfId="42" applyNumberFormat="1" applyFont="1" applyBorder="1" applyAlignment="1" applyProtection="1">
      <alignment horizontal="right"/>
      <protection/>
    </xf>
    <xf numFmtId="3" fontId="30" fillId="0" borderId="0" xfId="0" applyNumberFormat="1" applyFont="1" applyBorder="1" applyAlignment="1">
      <alignment horizontal="right"/>
    </xf>
    <xf numFmtId="4" fontId="20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 horizontal="left"/>
    </xf>
    <xf numFmtId="3" fontId="30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left"/>
    </xf>
    <xf numFmtId="3" fontId="21" fillId="34" borderId="3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2">
        <row r="4">
          <cell r="C4">
            <v>15550</v>
          </cell>
          <cell r="F4">
            <v>5.75</v>
          </cell>
          <cell r="H4">
            <v>11859</v>
          </cell>
          <cell r="K4">
            <v>2.27</v>
          </cell>
        </row>
        <row r="5">
          <cell r="C5">
            <v>43254</v>
          </cell>
          <cell r="F5">
            <v>5.75</v>
          </cell>
          <cell r="H5">
            <v>25315</v>
          </cell>
          <cell r="K5">
            <v>2.27</v>
          </cell>
        </row>
        <row r="6">
          <cell r="C6">
            <v>159808</v>
          </cell>
          <cell r="F6">
            <v>5.75</v>
          </cell>
          <cell r="H6">
            <v>77874</v>
          </cell>
          <cell r="K6">
            <v>2.27</v>
          </cell>
        </row>
        <row r="7">
          <cell r="C7">
            <v>47659</v>
          </cell>
          <cell r="F7">
            <v>8.21</v>
          </cell>
          <cell r="H7">
            <v>22675</v>
          </cell>
          <cell r="K7">
            <v>3.24</v>
          </cell>
        </row>
        <row r="8">
          <cell r="C8">
            <v>91260</v>
          </cell>
          <cell r="F8">
            <v>8.21</v>
          </cell>
          <cell r="H8">
            <v>48090</v>
          </cell>
          <cell r="K8">
            <v>3.24</v>
          </cell>
        </row>
        <row r="9">
          <cell r="C9">
            <v>14642</v>
          </cell>
          <cell r="F9">
            <v>8.21</v>
          </cell>
          <cell r="H9">
            <v>6210</v>
          </cell>
          <cell r="K9">
            <v>3.24</v>
          </cell>
        </row>
        <row r="10">
          <cell r="C10">
            <v>11614</v>
          </cell>
          <cell r="F10">
            <v>8.21</v>
          </cell>
          <cell r="H10">
            <v>5930</v>
          </cell>
          <cell r="K10">
            <v>3.24</v>
          </cell>
        </row>
        <row r="11">
          <cell r="C11">
            <v>118933</v>
          </cell>
          <cell r="F11">
            <v>5.75</v>
          </cell>
          <cell r="H11">
            <v>71966</v>
          </cell>
          <cell r="K11">
            <v>2.27</v>
          </cell>
        </row>
        <row r="12">
          <cell r="C12">
            <v>249788</v>
          </cell>
          <cell r="F12">
            <v>5.75</v>
          </cell>
          <cell r="H12">
            <v>146190</v>
          </cell>
          <cell r="K12">
            <v>2.27</v>
          </cell>
        </row>
        <row r="13">
          <cell r="C13">
            <v>6383</v>
          </cell>
          <cell r="F13">
            <v>8.21</v>
          </cell>
          <cell r="H13">
            <v>1132</v>
          </cell>
          <cell r="K13">
            <v>3.24</v>
          </cell>
        </row>
        <row r="14">
          <cell r="C14">
            <v>16619</v>
          </cell>
          <cell r="F14">
            <v>5.75</v>
          </cell>
          <cell r="H14">
            <v>7766</v>
          </cell>
          <cell r="K14">
            <v>2.27</v>
          </cell>
        </row>
        <row r="15">
          <cell r="C15">
            <v>100202</v>
          </cell>
          <cell r="F15">
            <v>5.75</v>
          </cell>
          <cell r="H15">
            <v>43752</v>
          </cell>
          <cell r="K15">
            <v>2.27</v>
          </cell>
        </row>
        <row r="16">
          <cell r="C16">
            <v>9334</v>
          </cell>
          <cell r="F16">
            <v>5.75</v>
          </cell>
          <cell r="H16">
            <v>3353</v>
          </cell>
          <cell r="K16">
            <v>2.27</v>
          </cell>
        </row>
        <row r="17">
          <cell r="C17">
            <v>42942</v>
          </cell>
          <cell r="F17">
            <v>5.75</v>
          </cell>
          <cell r="H17">
            <v>72689</v>
          </cell>
          <cell r="K17">
            <v>2.27</v>
          </cell>
        </row>
        <row r="18">
          <cell r="C18">
            <v>24038</v>
          </cell>
          <cell r="H18">
            <v>0</v>
          </cell>
          <cell r="K18">
            <v>0</v>
          </cell>
        </row>
        <row r="19">
          <cell r="C19">
            <v>19949</v>
          </cell>
          <cell r="H19">
            <v>0</v>
          </cell>
          <cell r="K19">
            <v>0</v>
          </cell>
        </row>
        <row r="20">
          <cell r="C20">
            <v>5964</v>
          </cell>
          <cell r="F20">
            <v>5.75</v>
          </cell>
          <cell r="H20">
            <v>1967</v>
          </cell>
          <cell r="K20">
            <v>2.27</v>
          </cell>
        </row>
        <row r="21">
          <cell r="C21">
            <v>12350</v>
          </cell>
          <cell r="F21">
            <v>8.21</v>
          </cell>
          <cell r="H21">
            <v>5232</v>
          </cell>
          <cell r="K21">
            <v>3.24</v>
          </cell>
        </row>
        <row r="22">
          <cell r="C22">
            <v>11218</v>
          </cell>
          <cell r="F22">
            <v>8.21</v>
          </cell>
          <cell r="H22">
            <v>4505</v>
          </cell>
          <cell r="K22">
            <v>3.24</v>
          </cell>
        </row>
        <row r="23">
          <cell r="C23">
            <v>26234</v>
          </cell>
          <cell r="F23">
            <v>5.75</v>
          </cell>
          <cell r="H23">
            <v>14204</v>
          </cell>
          <cell r="K23">
            <v>2.27</v>
          </cell>
        </row>
        <row r="24">
          <cell r="C24">
            <v>5682</v>
          </cell>
          <cell r="F24">
            <v>8.21</v>
          </cell>
          <cell r="H24">
            <v>1741</v>
          </cell>
          <cell r="K24">
            <v>3.24</v>
          </cell>
        </row>
        <row r="25">
          <cell r="C25">
            <v>35674</v>
          </cell>
          <cell r="F25">
            <v>5.75</v>
          </cell>
          <cell r="H25">
            <v>19669</v>
          </cell>
          <cell r="K25">
            <v>2.27</v>
          </cell>
        </row>
        <row r="26">
          <cell r="C26">
            <v>4523</v>
          </cell>
          <cell r="F26">
            <v>5.75</v>
          </cell>
          <cell r="H26">
            <v>1769</v>
          </cell>
          <cell r="K26">
            <v>2.27</v>
          </cell>
        </row>
        <row r="27">
          <cell r="C27">
            <v>20166</v>
          </cell>
          <cell r="F27">
            <v>5.75</v>
          </cell>
          <cell r="H27">
            <v>8890</v>
          </cell>
          <cell r="K27">
            <v>2.27</v>
          </cell>
        </row>
        <row r="28">
          <cell r="C28">
            <v>24681</v>
          </cell>
          <cell r="F28">
            <v>5.75</v>
          </cell>
          <cell r="H28">
            <v>13577</v>
          </cell>
          <cell r="K28">
            <v>2.27</v>
          </cell>
        </row>
        <row r="29">
          <cell r="C29">
            <v>263624</v>
          </cell>
          <cell r="F29">
            <v>5.75</v>
          </cell>
          <cell r="H29">
            <v>150559</v>
          </cell>
          <cell r="K29">
            <v>2.27</v>
          </cell>
        </row>
        <row r="30">
          <cell r="C30">
            <v>47512</v>
          </cell>
          <cell r="F30">
            <v>5.75</v>
          </cell>
          <cell r="H30">
            <v>19957</v>
          </cell>
          <cell r="K30">
            <v>2.27</v>
          </cell>
        </row>
        <row r="31">
          <cell r="C31">
            <v>38457</v>
          </cell>
          <cell r="F31">
            <v>5.75</v>
          </cell>
          <cell r="H31">
            <v>16709</v>
          </cell>
          <cell r="K31">
            <v>2.27</v>
          </cell>
        </row>
        <row r="32">
          <cell r="C32">
            <v>110800</v>
          </cell>
          <cell r="F32">
            <v>5.75</v>
          </cell>
          <cell r="H32">
            <v>60280</v>
          </cell>
          <cell r="K32">
            <v>2.27</v>
          </cell>
        </row>
        <row r="33">
          <cell r="C33">
            <v>678</v>
          </cell>
          <cell r="F33">
            <v>8.21</v>
          </cell>
          <cell r="H33">
            <v>54</v>
          </cell>
          <cell r="K33">
            <v>3.24</v>
          </cell>
        </row>
        <row r="34">
          <cell r="C34">
            <v>69847</v>
          </cell>
          <cell r="F34">
            <v>5.75</v>
          </cell>
          <cell r="H34">
            <v>42616</v>
          </cell>
          <cell r="K34">
            <v>2.27</v>
          </cell>
        </row>
        <row r="35">
          <cell r="C35">
            <v>19841</v>
          </cell>
          <cell r="F35">
            <v>5.75</v>
          </cell>
          <cell r="H35">
            <v>14680</v>
          </cell>
          <cell r="K35">
            <v>2.27</v>
          </cell>
        </row>
        <row r="36">
          <cell r="C36">
            <v>183428</v>
          </cell>
          <cell r="F36">
            <v>8.21</v>
          </cell>
          <cell r="H36">
            <v>107087</v>
          </cell>
          <cell r="K36">
            <v>3.24</v>
          </cell>
        </row>
        <row r="37">
          <cell r="C37">
            <v>108459</v>
          </cell>
          <cell r="F37">
            <v>5.75</v>
          </cell>
          <cell r="H37">
            <v>56301</v>
          </cell>
          <cell r="K37">
            <v>2.27</v>
          </cell>
        </row>
        <row r="38">
          <cell r="C38">
            <v>26577</v>
          </cell>
          <cell r="F38">
            <v>5.75</v>
          </cell>
          <cell r="H38">
            <v>15105</v>
          </cell>
          <cell r="K38">
            <v>2.27</v>
          </cell>
        </row>
        <row r="39">
          <cell r="C39">
            <v>50996</v>
          </cell>
          <cell r="F39">
            <v>5.75</v>
          </cell>
          <cell r="H39">
            <v>26381</v>
          </cell>
          <cell r="K39">
            <v>2.27</v>
          </cell>
        </row>
        <row r="40">
          <cell r="C40">
            <v>250580</v>
          </cell>
          <cell r="F40">
            <v>5.75</v>
          </cell>
          <cell r="H40">
            <v>157352</v>
          </cell>
          <cell r="K40">
            <v>2.27</v>
          </cell>
        </row>
        <row r="41">
          <cell r="C41">
            <v>161804</v>
          </cell>
          <cell r="F41">
            <v>5.75</v>
          </cell>
          <cell r="H41">
            <v>80095</v>
          </cell>
          <cell r="K41">
            <v>2.27</v>
          </cell>
        </row>
        <row r="42">
          <cell r="C42">
            <v>54834</v>
          </cell>
          <cell r="F42">
            <v>8.21</v>
          </cell>
          <cell r="H42">
            <v>17945</v>
          </cell>
          <cell r="K42">
            <v>3.24</v>
          </cell>
        </row>
        <row r="43">
          <cell r="C43">
            <v>16300</v>
          </cell>
          <cell r="F43">
            <v>5.75</v>
          </cell>
          <cell r="H43">
            <v>8500</v>
          </cell>
          <cell r="K43">
            <v>2.27</v>
          </cell>
        </row>
        <row r="44">
          <cell r="C44">
            <v>125345</v>
          </cell>
          <cell r="F44">
            <v>5.75</v>
          </cell>
          <cell r="H44">
            <v>89006</v>
          </cell>
          <cell r="K44">
            <v>2.27</v>
          </cell>
        </row>
        <row r="45">
          <cell r="C45">
            <v>4175</v>
          </cell>
          <cell r="F45">
            <v>8.21</v>
          </cell>
          <cell r="H45">
            <v>1985</v>
          </cell>
          <cell r="K45">
            <v>3.24</v>
          </cell>
        </row>
        <row r="46">
          <cell r="C46">
            <v>39138</v>
          </cell>
          <cell r="F46">
            <v>5.75</v>
          </cell>
          <cell r="H46">
            <v>17606</v>
          </cell>
          <cell r="K46">
            <v>2.27</v>
          </cell>
        </row>
        <row r="47">
          <cell r="C47">
            <v>9766</v>
          </cell>
          <cell r="F47">
            <v>8.21</v>
          </cell>
          <cell r="H47">
            <v>1679</v>
          </cell>
          <cell r="K47">
            <v>3.24</v>
          </cell>
        </row>
        <row r="48">
          <cell r="C48">
            <v>83898</v>
          </cell>
          <cell r="F48">
            <v>5.75</v>
          </cell>
          <cell r="H48">
            <v>50749</v>
          </cell>
          <cell r="K48">
            <v>2.27</v>
          </cell>
        </row>
        <row r="49">
          <cell r="C49">
            <v>11006</v>
          </cell>
          <cell r="F49">
            <v>5.75</v>
          </cell>
          <cell r="H49">
            <v>3593</v>
          </cell>
          <cell r="K49">
            <v>2.27</v>
          </cell>
        </row>
        <row r="50">
          <cell r="C50">
            <v>100570</v>
          </cell>
          <cell r="F50">
            <v>5.75</v>
          </cell>
          <cell r="H50">
            <v>99722</v>
          </cell>
          <cell r="K50">
            <v>2.27</v>
          </cell>
        </row>
        <row r="51">
          <cell r="C51">
            <v>162</v>
          </cell>
          <cell r="F51">
            <v>5.75</v>
          </cell>
          <cell r="H51">
            <v>2259</v>
          </cell>
          <cell r="K51">
            <v>2.27</v>
          </cell>
        </row>
        <row r="52">
          <cell r="C52">
            <v>115736</v>
          </cell>
          <cell r="F52">
            <v>5.75</v>
          </cell>
          <cell r="H52">
            <v>65248</v>
          </cell>
          <cell r="K52">
            <v>2.27</v>
          </cell>
        </row>
        <row r="53">
          <cell r="C53">
            <v>6473</v>
          </cell>
          <cell r="F53">
            <v>5.75</v>
          </cell>
          <cell r="H53">
            <v>4920</v>
          </cell>
          <cell r="K53">
            <v>2.27</v>
          </cell>
        </row>
        <row r="54">
          <cell r="C54">
            <v>50124</v>
          </cell>
          <cell r="F54">
            <v>5.75</v>
          </cell>
          <cell r="H54">
            <v>22782</v>
          </cell>
          <cell r="K54">
            <v>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37">
      <selection activeCell="F57" sqref="F57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2.8515625" style="8" customWidth="1"/>
    <col min="4" max="4" width="11.00390625" style="8" customWidth="1"/>
    <col min="5" max="5" width="13.57421875" style="8" customWidth="1"/>
    <col min="6" max="6" width="8.8515625" style="8" customWidth="1"/>
    <col min="7" max="7" width="15.140625" style="8" customWidth="1"/>
    <col min="8" max="8" width="12.28125" style="8" customWidth="1"/>
    <col min="9" max="9" width="11.8515625" style="8" customWidth="1"/>
    <col min="10" max="10" width="8.57421875" style="8" customWidth="1"/>
    <col min="11" max="11" width="8.8515625" style="8" customWidth="1"/>
    <col min="12" max="12" width="14.7109375" style="8" customWidth="1"/>
    <col min="13" max="13" width="11.57421875" style="51" bestFit="1" customWidth="1"/>
    <col min="14" max="14" width="16.140625" style="8" customWidth="1"/>
    <col min="15" max="16384" width="9.140625" style="8" customWidth="1"/>
  </cols>
  <sheetData>
    <row r="1" spans="1:14" ht="15.75" thickBot="1">
      <c r="A1" s="1">
        <v>45036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15553</v>
      </c>
      <c r="D4" s="29">
        <f>'[1]03'!C4</f>
        <v>15550</v>
      </c>
      <c r="E4" s="30">
        <f>C4-D4</f>
        <v>3</v>
      </c>
      <c r="F4" s="31">
        <f>'[1]03'!F4</f>
        <v>5.75</v>
      </c>
      <c r="G4" s="31">
        <f>E4*M4*F4</f>
        <v>18.1125</v>
      </c>
      <c r="H4" s="28">
        <v>11869</v>
      </c>
      <c r="I4" s="29">
        <f>'[1]03'!H4</f>
        <v>11859</v>
      </c>
      <c r="J4" s="30">
        <f>H4-I4</f>
        <v>10</v>
      </c>
      <c r="K4" s="31">
        <f>'[1]03'!K4</f>
        <v>2.27</v>
      </c>
      <c r="L4" s="31">
        <f>J4*M4*K4</f>
        <v>23.835</v>
      </c>
      <c r="M4" s="32">
        <v>1.05</v>
      </c>
      <c r="N4" s="33">
        <f>G4+L4</f>
        <v>41.947500000000005</v>
      </c>
    </row>
    <row r="5" spans="1:14" ht="15.75">
      <c r="A5" s="26" t="s">
        <v>17</v>
      </c>
      <c r="B5" s="34">
        <v>46</v>
      </c>
      <c r="C5" s="28">
        <v>43358</v>
      </c>
      <c r="D5" s="29">
        <f>'[1]03'!C5</f>
        <v>43254</v>
      </c>
      <c r="E5" s="35">
        <f aca="true" t="shared" si="0" ref="E5:E54">C5-D5</f>
        <v>104</v>
      </c>
      <c r="F5" s="31">
        <f>'[1]03'!F5</f>
        <v>5.75</v>
      </c>
      <c r="G5" s="36">
        <f aca="true" t="shared" si="1" ref="G5:G54">E5*M5*F5</f>
        <v>627.9</v>
      </c>
      <c r="H5" s="28">
        <v>25384</v>
      </c>
      <c r="I5" s="29">
        <f>'[1]03'!H5</f>
        <v>25315</v>
      </c>
      <c r="J5" s="35">
        <f aca="true" t="shared" si="2" ref="J5:J54">H5-I5</f>
        <v>69</v>
      </c>
      <c r="K5" s="31">
        <f>'[1]03'!K5</f>
        <v>2.27</v>
      </c>
      <c r="L5" s="36">
        <f aca="true" t="shared" si="3" ref="L5:L54">J5*M5*K5</f>
        <v>164.4615</v>
      </c>
      <c r="M5" s="37">
        <v>1.05</v>
      </c>
      <c r="N5" s="38">
        <f aca="true" t="shared" si="4" ref="N5:N54">G5+L5</f>
        <v>792.3615</v>
      </c>
    </row>
    <row r="6" spans="1:14" ht="15.75">
      <c r="A6" s="26" t="s">
        <v>18</v>
      </c>
      <c r="B6" s="34">
        <v>51</v>
      </c>
      <c r="C6" s="28">
        <v>160441</v>
      </c>
      <c r="D6" s="29">
        <f>'[1]03'!C6</f>
        <v>159808</v>
      </c>
      <c r="E6" s="35">
        <f t="shared" si="0"/>
        <v>633</v>
      </c>
      <c r="F6" s="31">
        <f>'[1]03'!F6</f>
        <v>5.75</v>
      </c>
      <c r="G6" s="36">
        <f t="shared" si="1"/>
        <v>3821.7374999999997</v>
      </c>
      <c r="H6" s="28">
        <v>78223</v>
      </c>
      <c r="I6" s="29">
        <f>'[1]03'!H6</f>
        <v>77874</v>
      </c>
      <c r="J6" s="35">
        <f t="shared" si="2"/>
        <v>349</v>
      </c>
      <c r="K6" s="31">
        <f>'[1]03'!K6</f>
        <v>2.27</v>
      </c>
      <c r="L6" s="36">
        <f t="shared" si="3"/>
        <v>831.8415</v>
      </c>
      <c r="M6" s="37">
        <v>1.05</v>
      </c>
      <c r="N6" s="38">
        <f t="shared" si="4"/>
        <v>4653.579</v>
      </c>
    </row>
    <row r="7" spans="1:14" ht="15.75">
      <c r="A7" s="26" t="s">
        <v>19</v>
      </c>
      <c r="B7" s="34">
        <v>77</v>
      </c>
      <c r="C7" s="28">
        <v>47825</v>
      </c>
      <c r="D7" s="29">
        <f>'[1]03'!C7</f>
        <v>47659</v>
      </c>
      <c r="E7" s="35">
        <f t="shared" si="0"/>
        <v>166</v>
      </c>
      <c r="F7" s="39">
        <f>'[1]03'!F7</f>
        <v>8.21</v>
      </c>
      <c r="G7" s="36">
        <f t="shared" si="1"/>
        <v>1431.0030000000002</v>
      </c>
      <c r="H7" s="28">
        <v>22757</v>
      </c>
      <c r="I7" s="29">
        <f>'[1]03'!H7</f>
        <v>22675</v>
      </c>
      <c r="J7" s="35">
        <f t="shared" si="2"/>
        <v>82</v>
      </c>
      <c r="K7" s="39">
        <f>'[1]03'!K7</f>
        <v>3.24</v>
      </c>
      <c r="L7" s="36">
        <f t="shared" si="3"/>
        <v>278.96400000000006</v>
      </c>
      <c r="M7" s="37">
        <v>1.05</v>
      </c>
      <c r="N7" s="38">
        <f t="shared" si="4"/>
        <v>1709.967</v>
      </c>
    </row>
    <row r="8" spans="1:14" ht="15.75">
      <c r="A8" s="26" t="s">
        <v>20</v>
      </c>
      <c r="B8" s="34">
        <v>78</v>
      </c>
      <c r="C8" s="28">
        <v>91480</v>
      </c>
      <c r="D8" s="29">
        <f>'[1]03'!C8</f>
        <v>91260</v>
      </c>
      <c r="E8" s="35">
        <f t="shared" si="0"/>
        <v>220</v>
      </c>
      <c r="F8" s="39">
        <f>'[1]03'!F8</f>
        <v>8.21</v>
      </c>
      <c r="G8" s="36">
        <f t="shared" si="1"/>
        <v>1896.5100000000002</v>
      </c>
      <c r="H8" s="28">
        <v>48127</v>
      </c>
      <c r="I8" s="29">
        <f>'[1]03'!H8</f>
        <v>48090</v>
      </c>
      <c r="J8" s="35">
        <f t="shared" si="2"/>
        <v>37</v>
      </c>
      <c r="K8" s="39">
        <f>'[1]03'!K8</f>
        <v>3.24</v>
      </c>
      <c r="L8" s="36">
        <f t="shared" si="3"/>
        <v>125.87400000000001</v>
      </c>
      <c r="M8" s="37">
        <v>1.05</v>
      </c>
      <c r="N8" s="38">
        <f t="shared" si="4"/>
        <v>2022.3840000000002</v>
      </c>
    </row>
    <row r="9" spans="1:14" ht="15.75">
      <c r="A9" s="26" t="s">
        <v>21</v>
      </c>
      <c r="B9" s="34">
        <v>82</v>
      </c>
      <c r="C9" s="28">
        <v>14643</v>
      </c>
      <c r="D9" s="29">
        <f>'[1]03'!C9</f>
        <v>14642</v>
      </c>
      <c r="E9" s="35">
        <f t="shared" si="0"/>
        <v>1</v>
      </c>
      <c r="F9" s="39">
        <f>'[1]03'!F9</f>
        <v>8.21</v>
      </c>
      <c r="G9" s="36">
        <f t="shared" si="1"/>
        <v>8.620500000000002</v>
      </c>
      <c r="H9" s="28">
        <v>6210</v>
      </c>
      <c r="I9" s="29">
        <f>'[1]03'!H9</f>
        <v>6210</v>
      </c>
      <c r="J9" s="35">
        <f t="shared" si="2"/>
        <v>0</v>
      </c>
      <c r="K9" s="39">
        <f>'[1]03'!K9</f>
        <v>3.24</v>
      </c>
      <c r="L9" s="36">
        <f t="shared" si="3"/>
        <v>0</v>
      </c>
      <c r="M9" s="37">
        <v>1.05</v>
      </c>
      <c r="N9" s="38">
        <f t="shared" si="4"/>
        <v>8.620500000000002</v>
      </c>
    </row>
    <row r="10" spans="1:14" ht="15.75">
      <c r="A10" s="26" t="s">
        <v>22</v>
      </c>
      <c r="B10" s="34">
        <v>91</v>
      </c>
      <c r="C10" s="28">
        <v>12366</v>
      </c>
      <c r="D10" s="29">
        <f>'[1]03'!C10</f>
        <v>11614</v>
      </c>
      <c r="E10" s="35">
        <f t="shared" si="0"/>
        <v>752</v>
      </c>
      <c r="F10" s="39">
        <f>'[1]03'!F10</f>
        <v>8.21</v>
      </c>
      <c r="G10" s="36">
        <f t="shared" si="1"/>
        <v>6482.616000000001</v>
      </c>
      <c r="H10" s="28">
        <v>6358</v>
      </c>
      <c r="I10" s="29">
        <f>'[1]03'!H10</f>
        <v>5930</v>
      </c>
      <c r="J10" s="35">
        <f t="shared" si="2"/>
        <v>428</v>
      </c>
      <c r="K10" s="39">
        <f>'[1]03'!K10</f>
        <v>3.24</v>
      </c>
      <c r="L10" s="36">
        <f t="shared" si="3"/>
        <v>1456.0560000000003</v>
      </c>
      <c r="M10" s="37">
        <v>1.05</v>
      </c>
      <c r="N10" s="38">
        <f t="shared" si="4"/>
        <v>7938.672000000001</v>
      </c>
    </row>
    <row r="11" spans="1:14" ht="15.75">
      <c r="A11" s="26" t="s">
        <v>23</v>
      </c>
      <c r="B11" s="34">
        <v>92</v>
      </c>
      <c r="C11" s="28">
        <v>119251</v>
      </c>
      <c r="D11" s="29">
        <f>'[1]03'!C11</f>
        <v>118933</v>
      </c>
      <c r="E11" s="35">
        <f t="shared" si="0"/>
        <v>318</v>
      </c>
      <c r="F11" s="31">
        <f>'[1]03'!F11</f>
        <v>5.75</v>
      </c>
      <c r="G11" s="36">
        <f t="shared" si="1"/>
        <v>1919.9250000000002</v>
      </c>
      <c r="H11" s="28">
        <v>72145</v>
      </c>
      <c r="I11" s="29">
        <f>'[1]03'!H11</f>
        <v>71966</v>
      </c>
      <c r="J11" s="35">
        <f t="shared" si="2"/>
        <v>179</v>
      </c>
      <c r="K11" s="31">
        <f>'[1]03'!K11</f>
        <v>2.27</v>
      </c>
      <c r="L11" s="36">
        <f t="shared" si="3"/>
        <v>426.64650000000006</v>
      </c>
      <c r="M11" s="37">
        <v>1.05</v>
      </c>
      <c r="N11" s="38">
        <f t="shared" si="4"/>
        <v>2346.5715</v>
      </c>
    </row>
    <row r="12" spans="1:14" ht="15.75">
      <c r="A12" s="26" t="s">
        <v>24</v>
      </c>
      <c r="B12" s="34">
        <v>93</v>
      </c>
      <c r="C12" s="28">
        <v>250089</v>
      </c>
      <c r="D12" s="29">
        <f>'[1]03'!C12</f>
        <v>249788</v>
      </c>
      <c r="E12" s="35">
        <f t="shared" si="0"/>
        <v>301</v>
      </c>
      <c r="F12" s="31">
        <f>'[1]03'!F12</f>
        <v>5.75</v>
      </c>
      <c r="G12" s="36">
        <f t="shared" si="1"/>
        <v>1817.2875000000001</v>
      </c>
      <c r="H12" s="28">
        <v>146340</v>
      </c>
      <c r="I12" s="29">
        <f>'[1]03'!H12</f>
        <v>146190</v>
      </c>
      <c r="J12" s="35">
        <f t="shared" si="2"/>
        <v>150</v>
      </c>
      <c r="K12" s="31">
        <f>'[1]03'!K12</f>
        <v>2.27</v>
      </c>
      <c r="L12" s="36">
        <f t="shared" si="3"/>
        <v>357.525</v>
      </c>
      <c r="M12" s="37">
        <v>1.05</v>
      </c>
      <c r="N12" s="38">
        <f t="shared" si="4"/>
        <v>2174.8125</v>
      </c>
    </row>
    <row r="13" spans="1:14" ht="15.75">
      <c r="A13" s="26" t="s">
        <v>25</v>
      </c>
      <c r="B13" s="34">
        <v>95</v>
      </c>
      <c r="C13" s="28">
        <v>6396</v>
      </c>
      <c r="D13" s="29">
        <f>'[1]03'!C13</f>
        <v>6383</v>
      </c>
      <c r="E13" s="35">
        <f t="shared" si="0"/>
        <v>13</v>
      </c>
      <c r="F13" s="39">
        <f>'[1]03'!F13</f>
        <v>8.21</v>
      </c>
      <c r="G13" s="36">
        <f t="shared" si="1"/>
        <v>112.06650000000002</v>
      </c>
      <c r="H13" s="28">
        <v>1136</v>
      </c>
      <c r="I13" s="29">
        <f>'[1]03'!H13</f>
        <v>1132</v>
      </c>
      <c r="J13" s="35">
        <f t="shared" si="2"/>
        <v>4</v>
      </c>
      <c r="K13" s="39">
        <f>'[1]03'!K13</f>
        <v>3.24</v>
      </c>
      <c r="L13" s="36">
        <f t="shared" si="3"/>
        <v>13.608000000000002</v>
      </c>
      <c r="M13" s="37">
        <v>1.05</v>
      </c>
      <c r="N13" s="38">
        <f t="shared" si="4"/>
        <v>125.67450000000002</v>
      </c>
    </row>
    <row r="14" spans="1:14" ht="15.75">
      <c r="A14" s="26" t="s">
        <v>26</v>
      </c>
      <c r="B14" s="34">
        <v>96</v>
      </c>
      <c r="C14" s="28">
        <v>16628</v>
      </c>
      <c r="D14" s="29">
        <f>'[1]03'!C14</f>
        <v>16619</v>
      </c>
      <c r="E14" s="35">
        <f t="shared" si="0"/>
        <v>9</v>
      </c>
      <c r="F14" s="31">
        <f>'[1]03'!F14</f>
        <v>5.75</v>
      </c>
      <c r="G14" s="36">
        <f t="shared" si="1"/>
        <v>54.337500000000006</v>
      </c>
      <c r="H14" s="28">
        <v>7769</v>
      </c>
      <c r="I14" s="29">
        <f>'[1]03'!H14</f>
        <v>7766</v>
      </c>
      <c r="J14" s="35">
        <f t="shared" si="2"/>
        <v>3</v>
      </c>
      <c r="K14" s="31">
        <f>'[1]03'!K14</f>
        <v>2.27</v>
      </c>
      <c r="L14" s="36">
        <f t="shared" si="3"/>
        <v>7.150500000000001</v>
      </c>
      <c r="M14" s="37">
        <v>1.05</v>
      </c>
      <c r="N14" s="38">
        <f t="shared" si="4"/>
        <v>61.48800000000001</v>
      </c>
    </row>
    <row r="15" spans="1:14" ht="15.75">
      <c r="A15" s="26" t="s">
        <v>27</v>
      </c>
      <c r="B15" s="34">
        <v>97</v>
      </c>
      <c r="C15" s="28">
        <v>100901</v>
      </c>
      <c r="D15" s="29">
        <f>'[1]03'!C15</f>
        <v>100202</v>
      </c>
      <c r="E15" s="35">
        <f t="shared" si="0"/>
        <v>699</v>
      </c>
      <c r="F15" s="31">
        <f>'[1]03'!F15</f>
        <v>5.75</v>
      </c>
      <c r="G15" s="36">
        <f t="shared" si="1"/>
        <v>4220.212500000001</v>
      </c>
      <c r="H15" s="28">
        <v>43942</v>
      </c>
      <c r="I15" s="29">
        <f>'[1]03'!H15</f>
        <v>43752</v>
      </c>
      <c r="J15" s="35">
        <f t="shared" si="2"/>
        <v>190</v>
      </c>
      <c r="K15" s="31">
        <f>'[1]03'!K15</f>
        <v>2.27</v>
      </c>
      <c r="L15" s="36">
        <f t="shared" si="3"/>
        <v>452.865</v>
      </c>
      <c r="M15" s="37">
        <v>1.05</v>
      </c>
      <c r="N15" s="38">
        <f t="shared" si="4"/>
        <v>4673.0775</v>
      </c>
    </row>
    <row r="16" spans="1:14" ht="15.75">
      <c r="A16" s="26" t="s">
        <v>28</v>
      </c>
      <c r="B16" s="34">
        <v>100</v>
      </c>
      <c r="C16" s="28">
        <v>9334</v>
      </c>
      <c r="D16" s="29">
        <f>'[1]03'!C16</f>
        <v>9334</v>
      </c>
      <c r="E16" s="35">
        <f t="shared" si="0"/>
        <v>0</v>
      </c>
      <c r="F16" s="31">
        <f>'[1]03'!F16</f>
        <v>5.75</v>
      </c>
      <c r="G16" s="36">
        <f t="shared" si="1"/>
        <v>0</v>
      </c>
      <c r="H16" s="28">
        <v>3353</v>
      </c>
      <c r="I16" s="29">
        <f>'[1]03'!H16</f>
        <v>3353</v>
      </c>
      <c r="J16" s="35">
        <f t="shared" si="2"/>
        <v>0</v>
      </c>
      <c r="K16" s="31">
        <f>'[1]03'!K16</f>
        <v>2.27</v>
      </c>
      <c r="L16" s="36">
        <f t="shared" si="3"/>
        <v>0</v>
      </c>
      <c r="M16" s="37">
        <v>1.05</v>
      </c>
      <c r="N16" s="38">
        <f t="shared" si="4"/>
        <v>0</v>
      </c>
    </row>
    <row r="17" spans="1:14" ht="15.75">
      <c r="A17" s="26" t="s">
        <v>29</v>
      </c>
      <c r="B17" s="34">
        <v>102</v>
      </c>
      <c r="C17" s="28">
        <v>43126</v>
      </c>
      <c r="D17" s="29">
        <f>'[1]03'!C17</f>
        <v>42942</v>
      </c>
      <c r="E17" s="35">
        <f t="shared" si="0"/>
        <v>184</v>
      </c>
      <c r="F17" s="31">
        <f>'[1]03'!F17</f>
        <v>5.75</v>
      </c>
      <c r="G17" s="36">
        <f t="shared" si="1"/>
        <v>1110.9</v>
      </c>
      <c r="H17" s="28">
        <v>72907</v>
      </c>
      <c r="I17" s="29">
        <f>'[1]03'!H17</f>
        <v>72689</v>
      </c>
      <c r="J17" s="35">
        <f t="shared" si="2"/>
        <v>218</v>
      </c>
      <c r="K17" s="31">
        <f>'[1]03'!K17</f>
        <v>2.27</v>
      </c>
      <c r="L17" s="36">
        <f t="shared" si="3"/>
        <v>519.6030000000001</v>
      </c>
      <c r="M17" s="37">
        <v>1.05</v>
      </c>
      <c r="N17" s="38">
        <f t="shared" si="4"/>
        <v>1630.5030000000002</v>
      </c>
    </row>
    <row r="18" spans="1:14" ht="15.75">
      <c r="A18" s="26" t="s">
        <v>30</v>
      </c>
      <c r="B18" s="34">
        <v>119</v>
      </c>
      <c r="C18" s="28">
        <v>24038</v>
      </c>
      <c r="D18" s="29">
        <f>'[1]03'!C18</f>
        <v>24038</v>
      </c>
      <c r="E18" s="35">
        <f t="shared" si="0"/>
        <v>0</v>
      </c>
      <c r="F18" s="40">
        <v>4.15</v>
      </c>
      <c r="G18" s="36">
        <f t="shared" si="1"/>
        <v>0</v>
      </c>
      <c r="H18" s="28">
        <v>0</v>
      </c>
      <c r="I18" s="29">
        <f>'[1]03'!H18</f>
        <v>0</v>
      </c>
      <c r="J18" s="35">
        <v>0</v>
      </c>
      <c r="K18" s="39">
        <f>'[1]03'!K18</f>
        <v>0</v>
      </c>
      <c r="L18" s="36">
        <f t="shared" si="3"/>
        <v>0</v>
      </c>
      <c r="M18" s="37">
        <v>1.05</v>
      </c>
      <c r="N18" s="38">
        <f t="shared" si="4"/>
        <v>0</v>
      </c>
    </row>
    <row r="19" spans="1:14" ht="15.75">
      <c r="A19" s="26" t="s">
        <v>31</v>
      </c>
      <c r="B19" s="34">
        <v>121</v>
      </c>
      <c r="C19" s="28">
        <v>19949</v>
      </c>
      <c r="D19" s="29">
        <f>'[1]03'!C19</f>
        <v>19949</v>
      </c>
      <c r="E19" s="35">
        <f t="shared" si="0"/>
        <v>0</v>
      </c>
      <c r="F19" s="40">
        <v>4.15</v>
      </c>
      <c r="G19" s="36">
        <f t="shared" si="1"/>
        <v>0</v>
      </c>
      <c r="H19" s="28">
        <v>0</v>
      </c>
      <c r="I19" s="29">
        <f>'[1]03'!H19</f>
        <v>0</v>
      </c>
      <c r="J19" s="35">
        <v>0</v>
      </c>
      <c r="K19" s="39">
        <f>'[1]03'!K19</f>
        <v>0</v>
      </c>
      <c r="L19" s="36">
        <f t="shared" si="3"/>
        <v>0</v>
      </c>
      <c r="M19" s="37">
        <v>1.05</v>
      </c>
      <c r="N19" s="38">
        <f t="shared" si="4"/>
        <v>0</v>
      </c>
    </row>
    <row r="20" spans="1:14" ht="15.75">
      <c r="A20" s="26" t="s">
        <v>32</v>
      </c>
      <c r="B20" s="34">
        <v>123</v>
      </c>
      <c r="C20" s="28">
        <v>5964</v>
      </c>
      <c r="D20" s="29">
        <f>'[1]03'!C20</f>
        <v>5964</v>
      </c>
      <c r="E20" s="35">
        <f t="shared" si="0"/>
        <v>0</v>
      </c>
      <c r="F20" s="31">
        <f>'[1]03'!F20</f>
        <v>5.75</v>
      </c>
      <c r="G20" s="36">
        <f t="shared" si="1"/>
        <v>0</v>
      </c>
      <c r="H20" s="28">
        <v>1967</v>
      </c>
      <c r="I20" s="29">
        <f>'[1]03'!H20</f>
        <v>1967</v>
      </c>
      <c r="J20" s="35">
        <f t="shared" si="2"/>
        <v>0</v>
      </c>
      <c r="K20" s="31">
        <f>'[1]03'!K20</f>
        <v>2.27</v>
      </c>
      <c r="L20" s="36">
        <f t="shared" si="3"/>
        <v>0</v>
      </c>
      <c r="M20" s="37">
        <v>1.05</v>
      </c>
      <c r="N20" s="38">
        <f t="shared" si="4"/>
        <v>0</v>
      </c>
    </row>
    <row r="21" spans="1:14" ht="15.75">
      <c r="A21" s="26" t="s">
        <v>33</v>
      </c>
      <c r="B21" s="34">
        <v>126</v>
      </c>
      <c r="C21" s="28">
        <v>12621</v>
      </c>
      <c r="D21" s="29">
        <f>'[1]03'!C21</f>
        <v>12350</v>
      </c>
      <c r="E21" s="35">
        <f t="shared" si="0"/>
        <v>271</v>
      </c>
      <c r="F21" s="39">
        <f>'[1]03'!F21</f>
        <v>8.21</v>
      </c>
      <c r="G21" s="36">
        <f t="shared" si="1"/>
        <v>2336.1555000000003</v>
      </c>
      <c r="H21" s="28">
        <v>5344</v>
      </c>
      <c r="I21" s="29">
        <f>'[1]03'!H21</f>
        <v>5232</v>
      </c>
      <c r="J21" s="35">
        <f t="shared" si="2"/>
        <v>112</v>
      </c>
      <c r="K21" s="39">
        <f>'[1]03'!K21</f>
        <v>3.24</v>
      </c>
      <c r="L21" s="36">
        <f t="shared" si="3"/>
        <v>381.02400000000006</v>
      </c>
      <c r="M21" s="37">
        <v>1.05</v>
      </c>
      <c r="N21" s="38">
        <f t="shared" si="4"/>
        <v>2717.1795</v>
      </c>
    </row>
    <row r="22" spans="1:14" ht="15.75">
      <c r="A22" s="26" t="s">
        <v>34</v>
      </c>
      <c r="B22" s="34">
        <v>142</v>
      </c>
      <c r="C22" s="28">
        <v>11220</v>
      </c>
      <c r="D22" s="29">
        <f>'[1]03'!C22</f>
        <v>11218</v>
      </c>
      <c r="E22" s="35">
        <f t="shared" si="0"/>
        <v>2</v>
      </c>
      <c r="F22" s="39">
        <f>'[1]03'!F22</f>
        <v>8.21</v>
      </c>
      <c r="G22" s="36">
        <f t="shared" si="1"/>
        <v>17.241000000000003</v>
      </c>
      <c r="H22" s="28">
        <v>4505</v>
      </c>
      <c r="I22" s="29">
        <f>'[1]03'!H22</f>
        <v>4505</v>
      </c>
      <c r="J22" s="35">
        <f t="shared" si="2"/>
        <v>0</v>
      </c>
      <c r="K22" s="39">
        <f>'[1]03'!K22</f>
        <v>3.24</v>
      </c>
      <c r="L22" s="36">
        <f t="shared" si="3"/>
        <v>0</v>
      </c>
      <c r="M22" s="37">
        <v>1.05</v>
      </c>
      <c r="N22" s="38">
        <f t="shared" si="4"/>
        <v>17.241000000000003</v>
      </c>
    </row>
    <row r="23" spans="1:14" ht="15.75">
      <c r="A23" s="26" t="s">
        <v>35</v>
      </c>
      <c r="B23" s="34">
        <v>143</v>
      </c>
      <c r="C23" s="28">
        <v>26323</v>
      </c>
      <c r="D23" s="29">
        <f>'[1]03'!C23</f>
        <v>26234</v>
      </c>
      <c r="E23" s="35">
        <f t="shared" si="0"/>
        <v>89</v>
      </c>
      <c r="F23" s="31">
        <f>'[1]03'!F23</f>
        <v>5.75</v>
      </c>
      <c r="G23" s="36">
        <f t="shared" si="1"/>
        <v>537.3375</v>
      </c>
      <c r="H23" s="28">
        <v>14248</v>
      </c>
      <c r="I23" s="29">
        <f>'[1]03'!H23</f>
        <v>14204</v>
      </c>
      <c r="J23" s="35">
        <f t="shared" si="2"/>
        <v>44</v>
      </c>
      <c r="K23" s="31">
        <f>'[1]03'!K23</f>
        <v>2.27</v>
      </c>
      <c r="L23" s="36">
        <f t="shared" si="3"/>
        <v>104.87400000000001</v>
      </c>
      <c r="M23" s="37">
        <v>1.05</v>
      </c>
      <c r="N23" s="38">
        <f t="shared" si="4"/>
        <v>642.2115</v>
      </c>
    </row>
    <row r="24" spans="1:14" ht="15.75">
      <c r="A24" s="26" t="s">
        <v>36</v>
      </c>
      <c r="B24" s="34">
        <v>144</v>
      </c>
      <c r="C24" s="28">
        <v>5682</v>
      </c>
      <c r="D24" s="29">
        <f>'[1]03'!C24</f>
        <v>5682</v>
      </c>
      <c r="E24" s="35">
        <f t="shared" si="0"/>
        <v>0</v>
      </c>
      <c r="F24" s="39">
        <f>'[1]03'!F24</f>
        <v>8.21</v>
      </c>
      <c r="G24" s="36">
        <f t="shared" si="1"/>
        <v>0</v>
      </c>
      <c r="H24" s="28">
        <v>1741</v>
      </c>
      <c r="I24" s="29">
        <f>'[1]03'!H24</f>
        <v>1741</v>
      </c>
      <c r="J24" s="35">
        <f t="shared" si="2"/>
        <v>0</v>
      </c>
      <c r="K24" s="39">
        <f>'[1]03'!K24</f>
        <v>3.24</v>
      </c>
      <c r="L24" s="36">
        <f t="shared" si="3"/>
        <v>0</v>
      </c>
      <c r="M24" s="37">
        <v>1.05</v>
      </c>
      <c r="N24" s="38">
        <f t="shared" si="4"/>
        <v>0</v>
      </c>
    </row>
    <row r="25" spans="1:14" ht="15.75">
      <c r="A25" s="26" t="s">
        <v>37</v>
      </c>
      <c r="B25" s="34">
        <v>145</v>
      </c>
      <c r="C25" s="28">
        <v>35845</v>
      </c>
      <c r="D25" s="29">
        <f>'[1]03'!C25</f>
        <v>35674</v>
      </c>
      <c r="E25" s="35">
        <f t="shared" si="0"/>
        <v>171</v>
      </c>
      <c r="F25" s="31">
        <f>'[1]03'!F25</f>
        <v>5.75</v>
      </c>
      <c r="G25" s="36">
        <f t="shared" si="1"/>
        <v>1032.4125000000001</v>
      </c>
      <c r="H25" s="28">
        <v>19754</v>
      </c>
      <c r="I25" s="29">
        <f>'[1]03'!H25</f>
        <v>19669</v>
      </c>
      <c r="J25" s="35">
        <f t="shared" si="2"/>
        <v>85</v>
      </c>
      <c r="K25" s="31">
        <f>'[1]03'!K25</f>
        <v>2.27</v>
      </c>
      <c r="L25" s="36">
        <f t="shared" si="3"/>
        <v>202.5975</v>
      </c>
      <c r="M25" s="37">
        <v>1.05</v>
      </c>
      <c r="N25" s="38">
        <f t="shared" si="4"/>
        <v>1235.0100000000002</v>
      </c>
    </row>
    <row r="26" spans="1:14" ht="15.75">
      <c r="A26" s="26" t="s">
        <v>38</v>
      </c>
      <c r="B26" s="34">
        <v>148</v>
      </c>
      <c r="C26" s="28">
        <v>4523</v>
      </c>
      <c r="D26" s="29">
        <f>'[1]03'!C26</f>
        <v>4523</v>
      </c>
      <c r="E26" s="35">
        <f t="shared" si="0"/>
        <v>0</v>
      </c>
      <c r="F26" s="31">
        <f>'[1]03'!F26</f>
        <v>5.75</v>
      </c>
      <c r="G26" s="36">
        <f t="shared" si="1"/>
        <v>0</v>
      </c>
      <c r="H26" s="28">
        <v>1769</v>
      </c>
      <c r="I26" s="29">
        <f>'[1]03'!H26</f>
        <v>1769</v>
      </c>
      <c r="J26" s="35">
        <f t="shared" si="2"/>
        <v>0</v>
      </c>
      <c r="K26" s="31">
        <f>'[1]03'!K26</f>
        <v>2.27</v>
      </c>
      <c r="L26" s="36">
        <f t="shared" si="3"/>
        <v>0</v>
      </c>
      <c r="M26" s="37">
        <v>1.05</v>
      </c>
      <c r="N26" s="38">
        <f t="shared" si="4"/>
        <v>0</v>
      </c>
    </row>
    <row r="27" spans="1:14" ht="15.75">
      <c r="A27" s="26" t="s">
        <v>39</v>
      </c>
      <c r="B27" s="34">
        <v>151</v>
      </c>
      <c r="C27" s="28">
        <v>20340</v>
      </c>
      <c r="D27" s="29">
        <f>'[1]03'!C27</f>
        <v>20166</v>
      </c>
      <c r="E27" s="35">
        <f t="shared" si="0"/>
        <v>174</v>
      </c>
      <c r="F27" s="31">
        <f>'[1]03'!F27</f>
        <v>5.75</v>
      </c>
      <c r="G27" s="36">
        <f t="shared" si="1"/>
        <v>1050.525</v>
      </c>
      <c r="H27" s="28">
        <v>8971</v>
      </c>
      <c r="I27" s="29">
        <f>'[1]03'!H27</f>
        <v>8890</v>
      </c>
      <c r="J27" s="35">
        <f t="shared" si="2"/>
        <v>81</v>
      </c>
      <c r="K27" s="31">
        <f>'[1]03'!K27</f>
        <v>2.27</v>
      </c>
      <c r="L27" s="36">
        <f t="shared" si="3"/>
        <v>193.0635</v>
      </c>
      <c r="M27" s="37">
        <v>1.05</v>
      </c>
      <c r="N27" s="38">
        <f t="shared" si="4"/>
        <v>1243.5885</v>
      </c>
    </row>
    <row r="28" spans="1:15" ht="15.75">
      <c r="A28" s="26" t="s">
        <v>40</v>
      </c>
      <c r="B28" s="34">
        <v>153</v>
      </c>
      <c r="C28" s="28">
        <v>25364</v>
      </c>
      <c r="D28" s="29">
        <f>'[1]03'!C28</f>
        <v>24681</v>
      </c>
      <c r="E28" s="35">
        <f t="shared" si="0"/>
        <v>683</v>
      </c>
      <c r="F28" s="31">
        <f>'[1]03'!F28</f>
        <v>5.75</v>
      </c>
      <c r="G28" s="36">
        <f t="shared" si="1"/>
        <v>4123.6125</v>
      </c>
      <c r="H28" s="28">
        <v>13759</v>
      </c>
      <c r="I28" s="29">
        <f>'[1]03'!H28</f>
        <v>13577</v>
      </c>
      <c r="J28" s="35">
        <f t="shared" si="2"/>
        <v>182</v>
      </c>
      <c r="K28" s="31">
        <f>'[1]03'!K28</f>
        <v>2.27</v>
      </c>
      <c r="L28" s="36">
        <f t="shared" si="3"/>
        <v>433.79699999999997</v>
      </c>
      <c r="M28" s="37">
        <v>1.05</v>
      </c>
      <c r="N28" s="38">
        <f t="shared" si="4"/>
        <v>4557.4095</v>
      </c>
      <c r="O28" s="41"/>
    </row>
    <row r="29" spans="1:14" ht="15.75">
      <c r="A29" s="26" t="s">
        <v>41</v>
      </c>
      <c r="B29" s="34">
        <v>155</v>
      </c>
      <c r="C29" s="28">
        <v>264977</v>
      </c>
      <c r="D29" s="29">
        <f>'[1]03'!C29</f>
        <v>263624</v>
      </c>
      <c r="E29" s="35">
        <f t="shared" si="0"/>
        <v>1353</v>
      </c>
      <c r="F29" s="31">
        <f>'[1]03'!F29</f>
        <v>5.75</v>
      </c>
      <c r="G29" s="36">
        <f t="shared" si="1"/>
        <v>8168.7375</v>
      </c>
      <c r="H29" s="28">
        <v>151384</v>
      </c>
      <c r="I29" s="29">
        <f>'[1]03'!H29</f>
        <v>150559</v>
      </c>
      <c r="J29" s="35">
        <f t="shared" si="2"/>
        <v>825</v>
      </c>
      <c r="K29" s="31">
        <f>'[1]03'!K29</f>
        <v>2.27</v>
      </c>
      <c r="L29" s="36">
        <f t="shared" si="3"/>
        <v>1966.3875</v>
      </c>
      <c r="M29" s="37">
        <v>1.05</v>
      </c>
      <c r="N29" s="38">
        <f t="shared" si="4"/>
        <v>10135.125</v>
      </c>
    </row>
    <row r="30" spans="1:14" ht="15.75">
      <c r="A30" s="26" t="s">
        <v>42</v>
      </c>
      <c r="B30" s="34">
        <v>158</v>
      </c>
      <c r="C30" s="28">
        <v>47727</v>
      </c>
      <c r="D30" s="29">
        <f>'[1]03'!C30</f>
        <v>47512</v>
      </c>
      <c r="E30" s="35">
        <f t="shared" si="0"/>
        <v>215</v>
      </c>
      <c r="F30" s="31">
        <f>'[1]03'!F30</f>
        <v>5.75</v>
      </c>
      <c r="G30" s="36">
        <f t="shared" si="1"/>
        <v>1298.0625</v>
      </c>
      <c r="H30" s="28">
        <v>20074</v>
      </c>
      <c r="I30" s="29">
        <f>'[1]03'!H30</f>
        <v>19957</v>
      </c>
      <c r="J30" s="35">
        <f t="shared" si="2"/>
        <v>117</v>
      </c>
      <c r="K30" s="31">
        <f>'[1]03'!K30</f>
        <v>2.27</v>
      </c>
      <c r="L30" s="36">
        <f t="shared" si="3"/>
        <v>278.8695</v>
      </c>
      <c r="M30" s="37">
        <v>1.05</v>
      </c>
      <c r="N30" s="38">
        <f t="shared" si="4"/>
        <v>1576.932</v>
      </c>
    </row>
    <row r="31" spans="1:14" ht="15.75">
      <c r="A31" s="26" t="s">
        <v>43</v>
      </c>
      <c r="B31" s="34">
        <v>159</v>
      </c>
      <c r="C31" s="28">
        <v>38700</v>
      </c>
      <c r="D31" s="29">
        <f>'[1]03'!C31</f>
        <v>38457</v>
      </c>
      <c r="E31" s="35">
        <f t="shared" si="0"/>
        <v>243</v>
      </c>
      <c r="F31" s="31">
        <f>'[1]03'!F31</f>
        <v>5.75</v>
      </c>
      <c r="G31" s="36">
        <f t="shared" si="1"/>
        <v>1467.1125</v>
      </c>
      <c r="H31" s="28">
        <v>16800</v>
      </c>
      <c r="I31" s="29">
        <f>'[1]03'!H31</f>
        <v>16709</v>
      </c>
      <c r="J31" s="35">
        <f t="shared" si="2"/>
        <v>91</v>
      </c>
      <c r="K31" s="31">
        <f>'[1]03'!K31</f>
        <v>2.27</v>
      </c>
      <c r="L31" s="36">
        <f t="shared" si="3"/>
        <v>216.89849999999998</v>
      </c>
      <c r="M31" s="37">
        <v>1.05</v>
      </c>
      <c r="N31" s="38">
        <f t="shared" si="4"/>
        <v>1684.011</v>
      </c>
    </row>
    <row r="32" spans="1:14" ht="15.75">
      <c r="A32" s="26" t="s">
        <v>44</v>
      </c>
      <c r="B32" s="34">
        <v>160</v>
      </c>
      <c r="C32" s="28">
        <v>112388</v>
      </c>
      <c r="D32" s="29">
        <f>'[1]03'!C32</f>
        <v>110800</v>
      </c>
      <c r="E32" s="35">
        <f t="shared" si="0"/>
        <v>1588</v>
      </c>
      <c r="F32" s="31">
        <f>'[1]03'!F32</f>
        <v>5.75</v>
      </c>
      <c r="G32" s="36">
        <f t="shared" si="1"/>
        <v>9587.550000000001</v>
      </c>
      <c r="H32" s="28">
        <v>61188</v>
      </c>
      <c r="I32" s="29">
        <f>'[1]03'!H32</f>
        <v>60280</v>
      </c>
      <c r="J32" s="35">
        <f t="shared" si="2"/>
        <v>908</v>
      </c>
      <c r="K32" s="31">
        <f>'[1]03'!K32</f>
        <v>2.27</v>
      </c>
      <c r="L32" s="36">
        <f t="shared" si="3"/>
        <v>2164.2180000000003</v>
      </c>
      <c r="M32" s="37">
        <v>1.05</v>
      </c>
      <c r="N32" s="38">
        <f t="shared" si="4"/>
        <v>11751.768000000002</v>
      </c>
    </row>
    <row r="33" spans="1:14" ht="15.75">
      <c r="A33" s="26" t="s">
        <v>45</v>
      </c>
      <c r="B33" s="34">
        <v>161</v>
      </c>
      <c r="C33" s="28">
        <v>679</v>
      </c>
      <c r="D33" s="29">
        <f>'[1]03'!C33</f>
        <v>678</v>
      </c>
      <c r="E33" s="35">
        <f t="shared" si="0"/>
        <v>1</v>
      </c>
      <c r="F33" s="39">
        <f>'[1]03'!F33</f>
        <v>8.21</v>
      </c>
      <c r="G33" s="36">
        <f t="shared" si="1"/>
        <v>8.620500000000002</v>
      </c>
      <c r="H33" s="28">
        <v>54</v>
      </c>
      <c r="I33" s="29">
        <f>'[1]03'!H33</f>
        <v>54</v>
      </c>
      <c r="J33" s="35">
        <f t="shared" si="2"/>
        <v>0</v>
      </c>
      <c r="K33" s="39">
        <f>'[1]03'!K33</f>
        <v>3.24</v>
      </c>
      <c r="L33" s="36">
        <f t="shared" si="3"/>
        <v>0</v>
      </c>
      <c r="M33" s="37">
        <v>1.05</v>
      </c>
      <c r="N33" s="38">
        <f t="shared" si="4"/>
        <v>8.620500000000002</v>
      </c>
    </row>
    <row r="34" spans="1:14" ht="15.75">
      <c r="A34" s="26" t="s">
        <v>46</v>
      </c>
      <c r="B34" s="34">
        <v>163</v>
      </c>
      <c r="C34" s="28">
        <v>70394</v>
      </c>
      <c r="D34" s="29">
        <f>'[1]03'!C34</f>
        <v>69847</v>
      </c>
      <c r="E34" s="35">
        <f t="shared" si="0"/>
        <v>547</v>
      </c>
      <c r="F34" s="31">
        <f>'[1]03'!F34</f>
        <v>5.75</v>
      </c>
      <c r="G34" s="36">
        <f t="shared" si="1"/>
        <v>3302.5125000000003</v>
      </c>
      <c r="H34" s="28">
        <v>42953</v>
      </c>
      <c r="I34" s="29">
        <f>'[1]03'!H34</f>
        <v>42616</v>
      </c>
      <c r="J34" s="35">
        <f t="shared" si="2"/>
        <v>337</v>
      </c>
      <c r="K34" s="31">
        <f>'[1]03'!K34</f>
        <v>2.27</v>
      </c>
      <c r="L34" s="36">
        <f t="shared" si="3"/>
        <v>803.2395</v>
      </c>
      <c r="M34" s="37">
        <v>1.05</v>
      </c>
      <c r="N34" s="38">
        <f t="shared" si="4"/>
        <v>4105.752</v>
      </c>
    </row>
    <row r="35" spans="1:14" ht="15.75">
      <c r="A35" s="26" t="s">
        <v>47</v>
      </c>
      <c r="B35" s="34">
        <v>164</v>
      </c>
      <c r="C35" s="28">
        <v>20056</v>
      </c>
      <c r="D35" s="29">
        <f>'[1]03'!C35</f>
        <v>19841</v>
      </c>
      <c r="E35" s="35">
        <f t="shared" si="0"/>
        <v>215</v>
      </c>
      <c r="F35" s="31">
        <f>'[1]03'!F35</f>
        <v>5.75</v>
      </c>
      <c r="G35" s="36">
        <f t="shared" si="1"/>
        <v>1298.0625</v>
      </c>
      <c r="H35" s="28">
        <v>14835</v>
      </c>
      <c r="I35" s="29">
        <f>'[1]03'!H35</f>
        <v>14680</v>
      </c>
      <c r="J35" s="35">
        <f t="shared" si="2"/>
        <v>155</v>
      </c>
      <c r="K35" s="31">
        <f>'[1]03'!K35</f>
        <v>2.27</v>
      </c>
      <c r="L35" s="36">
        <f t="shared" si="3"/>
        <v>369.4425</v>
      </c>
      <c r="M35" s="37">
        <v>1.05</v>
      </c>
      <c r="N35" s="38">
        <f t="shared" si="4"/>
        <v>1667.505</v>
      </c>
    </row>
    <row r="36" spans="1:14" ht="15.75">
      <c r="A36" s="26" t="s">
        <v>48</v>
      </c>
      <c r="B36" s="34">
        <v>165</v>
      </c>
      <c r="C36" s="28">
        <v>185786</v>
      </c>
      <c r="D36" s="29">
        <f>'[1]03'!C36</f>
        <v>183428</v>
      </c>
      <c r="E36" s="35">
        <f t="shared" si="0"/>
        <v>2358</v>
      </c>
      <c r="F36" s="42">
        <f>'[1]03'!F36</f>
        <v>8.21</v>
      </c>
      <c r="G36" s="36">
        <f t="shared" si="1"/>
        <v>20327.139000000003</v>
      </c>
      <c r="H36" s="28">
        <v>108538</v>
      </c>
      <c r="I36" s="29">
        <f>'[1]03'!H36</f>
        <v>107087</v>
      </c>
      <c r="J36" s="35">
        <f t="shared" si="2"/>
        <v>1451</v>
      </c>
      <c r="K36" s="42">
        <f>'[1]03'!K36</f>
        <v>3.24</v>
      </c>
      <c r="L36" s="36">
        <f t="shared" si="3"/>
        <v>4936.302000000001</v>
      </c>
      <c r="M36" s="37">
        <v>1.05</v>
      </c>
      <c r="N36" s="38">
        <f t="shared" si="4"/>
        <v>25263.441000000003</v>
      </c>
    </row>
    <row r="37" spans="1:14" ht="15.75">
      <c r="A37" s="26" t="s">
        <v>49</v>
      </c>
      <c r="B37" s="34">
        <v>169</v>
      </c>
      <c r="C37" s="28">
        <v>110185</v>
      </c>
      <c r="D37" s="29">
        <f>'[1]03'!C37</f>
        <v>108459</v>
      </c>
      <c r="E37" s="35">
        <f t="shared" si="0"/>
        <v>1726</v>
      </c>
      <c r="F37" s="31">
        <f>'[1]03'!F37</f>
        <v>5.75</v>
      </c>
      <c r="G37" s="36">
        <f t="shared" si="1"/>
        <v>10420.725</v>
      </c>
      <c r="H37" s="28">
        <v>57181</v>
      </c>
      <c r="I37" s="29">
        <f>'[1]03'!H37</f>
        <v>56301</v>
      </c>
      <c r="J37" s="35">
        <f t="shared" si="2"/>
        <v>880</v>
      </c>
      <c r="K37" s="31">
        <f>'[1]03'!K37</f>
        <v>2.27</v>
      </c>
      <c r="L37" s="36">
        <f t="shared" si="3"/>
        <v>2097.48</v>
      </c>
      <c r="M37" s="37">
        <v>1.05</v>
      </c>
      <c r="N37" s="38">
        <f t="shared" si="4"/>
        <v>12518.205</v>
      </c>
    </row>
    <row r="38" spans="1:14" ht="15.75">
      <c r="A38" s="26" t="s">
        <v>50</v>
      </c>
      <c r="B38" s="34">
        <v>170</v>
      </c>
      <c r="C38" s="28">
        <v>27417</v>
      </c>
      <c r="D38" s="29">
        <f>'[1]03'!C38</f>
        <v>26577</v>
      </c>
      <c r="E38" s="35">
        <f t="shared" si="0"/>
        <v>840</v>
      </c>
      <c r="F38" s="31">
        <f>'[1]03'!F38</f>
        <v>5.75</v>
      </c>
      <c r="G38" s="36">
        <f t="shared" si="1"/>
        <v>5071.5</v>
      </c>
      <c r="H38" s="28">
        <v>15504</v>
      </c>
      <c r="I38" s="29">
        <f>'[1]03'!H38</f>
        <v>15105</v>
      </c>
      <c r="J38" s="35">
        <f t="shared" si="2"/>
        <v>399</v>
      </c>
      <c r="K38" s="31">
        <f>'[1]03'!K38</f>
        <v>2.27</v>
      </c>
      <c r="L38" s="36">
        <f t="shared" si="3"/>
        <v>951.0165000000001</v>
      </c>
      <c r="M38" s="37">
        <v>1.05</v>
      </c>
      <c r="N38" s="38">
        <f t="shared" si="4"/>
        <v>6022.5165</v>
      </c>
    </row>
    <row r="39" spans="1:14" ht="15.75">
      <c r="A39" s="26" t="s">
        <v>51</v>
      </c>
      <c r="B39" s="34">
        <v>173</v>
      </c>
      <c r="C39" s="28">
        <v>51870</v>
      </c>
      <c r="D39" s="29">
        <f>'[1]03'!C39</f>
        <v>50996</v>
      </c>
      <c r="E39" s="35">
        <f t="shared" si="0"/>
        <v>874</v>
      </c>
      <c r="F39" s="31">
        <f>'[1]03'!F39</f>
        <v>5.75</v>
      </c>
      <c r="G39" s="36">
        <f t="shared" si="1"/>
        <v>5276.775000000001</v>
      </c>
      <c r="H39" s="28">
        <v>26838</v>
      </c>
      <c r="I39" s="29">
        <f>'[1]03'!H39</f>
        <v>26381</v>
      </c>
      <c r="J39" s="35">
        <f t="shared" si="2"/>
        <v>457</v>
      </c>
      <c r="K39" s="31">
        <f>'[1]03'!K39</f>
        <v>2.27</v>
      </c>
      <c r="L39" s="36">
        <f t="shared" si="3"/>
        <v>1089.2595000000001</v>
      </c>
      <c r="M39" s="37">
        <v>1.05</v>
      </c>
      <c r="N39" s="38">
        <f t="shared" si="4"/>
        <v>6366.034500000001</v>
      </c>
    </row>
    <row r="40" spans="1:14" ht="15.75">
      <c r="A40" s="26" t="s">
        <v>52</v>
      </c>
      <c r="B40" s="34">
        <v>178</v>
      </c>
      <c r="C40" s="28">
        <v>251045</v>
      </c>
      <c r="D40" s="29">
        <f>'[1]03'!C40</f>
        <v>250580</v>
      </c>
      <c r="E40" s="35">
        <f t="shared" si="0"/>
        <v>465</v>
      </c>
      <c r="F40" s="31">
        <f>'[1]03'!F40</f>
        <v>5.75</v>
      </c>
      <c r="G40" s="36">
        <f t="shared" si="1"/>
        <v>2807.4375</v>
      </c>
      <c r="H40" s="28">
        <v>157580</v>
      </c>
      <c r="I40" s="29">
        <f>'[1]03'!H40</f>
        <v>157352</v>
      </c>
      <c r="J40" s="35">
        <f t="shared" si="2"/>
        <v>228</v>
      </c>
      <c r="K40" s="31">
        <f>'[1]03'!K40</f>
        <v>2.27</v>
      </c>
      <c r="L40" s="36">
        <f t="shared" si="3"/>
        <v>543.438</v>
      </c>
      <c r="M40" s="37">
        <v>1.05</v>
      </c>
      <c r="N40" s="38">
        <f t="shared" si="4"/>
        <v>3350.8755</v>
      </c>
    </row>
    <row r="41" spans="1:14" ht="15.75">
      <c r="A41" s="26" t="s">
        <v>53</v>
      </c>
      <c r="B41" s="34">
        <v>180</v>
      </c>
      <c r="C41" s="28">
        <v>161899</v>
      </c>
      <c r="D41" s="29">
        <f>'[1]03'!C41</f>
        <v>161804</v>
      </c>
      <c r="E41" s="35">
        <f t="shared" si="0"/>
        <v>95</v>
      </c>
      <c r="F41" s="31">
        <f>'[1]03'!F41</f>
        <v>5.75</v>
      </c>
      <c r="G41" s="36">
        <f t="shared" si="1"/>
        <v>573.5625</v>
      </c>
      <c r="H41" s="28">
        <v>80135</v>
      </c>
      <c r="I41" s="29">
        <f>'[1]03'!H41</f>
        <v>80095</v>
      </c>
      <c r="J41" s="35">
        <f t="shared" si="2"/>
        <v>40</v>
      </c>
      <c r="K41" s="31">
        <f>'[1]03'!K41</f>
        <v>2.27</v>
      </c>
      <c r="L41" s="36">
        <f t="shared" si="3"/>
        <v>95.34</v>
      </c>
      <c r="M41" s="37">
        <v>1.05</v>
      </c>
      <c r="N41" s="38">
        <f t="shared" si="4"/>
        <v>668.9025</v>
      </c>
    </row>
    <row r="42" spans="1:14" ht="15.75">
      <c r="A42" s="26" t="s">
        <v>54</v>
      </c>
      <c r="B42" s="34">
        <v>182</v>
      </c>
      <c r="C42" s="28">
        <v>55175</v>
      </c>
      <c r="D42" s="29">
        <f>'[1]03'!C42</f>
        <v>54834</v>
      </c>
      <c r="E42" s="35">
        <f t="shared" si="0"/>
        <v>341</v>
      </c>
      <c r="F42" s="39">
        <f>'[1]03'!F42</f>
        <v>8.21</v>
      </c>
      <c r="G42" s="36">
        <f t="shared" si="1"/>
        <v>2939.5905000000002</v>
      </c>
      <c r="H42" s="28">
        <v>18143</v>
      </c>
      <c r="I42" s="29">
        <f>'[1]03'!H42</f>
        <v>17945</v>
      </c>
      <c r="J42" s="35">
        <f t="shared" si="2"/>
        <v>198</v>
      </c>
      <c r="K42" s="39">
        <f>'[1]03'!K42</f>
        <v>3.24</v>
      </c>
      <c r="L42" s="36">
        <f t="shared" si="3"/>
        <v>673.5960000000001</v>
      </c>
      <c r="M42" s="37">
        <v>1.05</v>
      </c>
      <c r="N42" s="38">
        <f t="shared" si="4"/>
        <v>3613.1865000000003</v>
      </c>
    </row>
    <row r="43" spans="1:14" ht="15.75">
      <c r="A43" s="26" t="s">
        <v>55</v>
      </c>
      <c r="B43" s="34">
        <v>185</v>
      </c>
      <c r="C43" s="28">
        <v>20086</v>
      </c>
      <c r="D43" s="29">
        <f>'[1]03'!C43</f>
        <v>16300</v>
      </c>
      <c r="E43" s="35">
        <f t="shared" si="0"/>
        <v>3786</v>
      </c>
      <c r="F43" s="31">
        <f>'[1]03'!F43</f>
        <v>5.75</v>
      </c>
      <c r="G43" s="36">
        <f t="shared" si="1"/>
        <v>22857.975000000002</v>
      </c>
      <c r="H43" s="28">
        <v>10642</v>
      </c>
      <c r="I43" s="29">
        <f>'[1]03'!H43</f>
        <v>8500</v>
      </c>
      <c r="J43" s="35">
        <f t="shared" si="2"/>
        <v>2142</v>
      </c>
      <c r="K43" s="31">
        <f>'[1]03'!K43</f>
        <v>2.27</v>
      </c>
      <c r="L43" s="36">
        <f t="shared" si="3"/>
        <v>5105.456999999999</v>
      </c>
      <c r="M43" s="37">
        <v>1.05</v>
      </c>
      <c r="N43" s="38">
        <f t="shared" si="4"/>
        <v>27963.432</v>
      </c>
    </row>
    <row r="44" spans="1:16" ht="15.75">
      <c r="A44" s="26" t="s">
        <v>56</v>
      </c>
      <c r="B44" s="34">
        <v>187</v>
      </c>
      <c r="C44" s="28">
        <v>125663</v>
      </c>
      <c r="D44" s="29">
        <f>'[1]03'!C44</f>
        <v>125345</v>
      </c>
      <c r="E44" s="35">
        <f t="shared" si="0"/>
        <v>318</v>
      </c>
      <c r="F44" s="31">
        <f>'[1]03'!F44</f>
        <v>5.75</v>
      </c>
      <c r="G44" s="36">
        <f t="shared" si="1"/>
        <v>1919.9250000000002</v>
      </c>
      <c r="H44" s="28">
        <v>89151</v>
      </c>
      <c r="I44" s="29">
        <f>'[1]03'!H44</f>
        <v>89006</v>
      </c>
      <c r="J44" s="35">
        <f t="shared" si="2"/>
        <v>145</v>
      </c>
      <c r="K44" s="31">
        <f>'[1]03'!K44</f>
        <v>2.27</v>
      </c>
      <c r="L44" s="36">
        <f t="shared" si="3"/>
        <v>345.6075</v>
      </c>
      <c r="M44" s="37">
        <v>1.05</v>
      </c>
      <c r="N44" s="38">
        <f t="shared" si="4"/>
        <v>2265.5325000000003</v>
      </c>
      <c r="P44" s="43"/>
    </row>
    <row r="45" spans="1:14" ht="15.75">
      <c r="A45" s="26" t="s">
        <v>57</v>
      </c>
      <c r="B45" s="34">
        <v>201</v>
      </c>
      <c r="C45" s="28">
        <v>4228</v>
      </c>
      <c r="D45" s="29">
        <f>'[1]03'!C45</f>
        <v>4175</v>
      </c>
      <c r="E45" s="35">
        <f t="shared" si="0"/>
        <v>53</v>
      </c>
      <c r="F45" s="39">
        <f>'[1]03'!F45</f>
        <v>8.21</v>
      </c>
      <c r="G45" s="36">
        <f t="shared" si="1"/>
        <v>456.88650000000007</v>
      </c>
      <c r="H45" s="28">
        <v>2018</v>
      </c>
      <c r="I45" s="29">
        <f>'[1]03'!H45</f>
        <v>1985</v>
      </c>
      <c r="J45" s="35">
        <f t="shared" si="2"/>
        <v>33</v>
      </c>
      <c r="K45" s="39">
        <f>'[1]03'!K45</f>
        <v>3.24</v>
      </c>
      <c r="L45" s="36">
        <f t="shared" si="3"/>
        <v>112.266</v>
      </c>
      <c r="M45" s="37">
        <v>1.05</v>
      </c>
      <c r="N45" s="38">
        <f t="shared" si="4"/>
        <v>569.1525</v>
      </c>
    </row>
    <row r="46" spans="1:14" ht="15.75">
      <c r="A46" s="26" t="s">
        <v>58</v>
      </c>
      <c r="B46" s="34">
        <v>202</v>
      </c>
      <c r="C46" s="28">
        <v>39235</v>
      </c>
      <c r="D46" s="29">
        <f>'[1]03'!C46</f>
        <v>39138</v>
      </c>
      <c r="E46" s="35">
        <f t="shared" si="0"/>
        <v>97</v>
      </c>
      <c r="F46" s="36">
        <f>'[1]03'!F46</f>
        <v>5.75</v>
      </c>
      <c r="G46" s="36">
        <f t="shared" si="1"/>
        <v>585.6375</v>
      </c>
      <c r="H46" s="28">
        <v>17686</v>
      </c>
      <c r="I46" s="29">
        <f>'[1]03'!H46</f>
        <v>17606</v>
      </c>
      <c r="J46" s="35">
        <f t="shared" si="2"/>
        <v>80</v>
      </c>
      <c r="K46" s="36">
        <f>'[1]03'!K46</f>
        <v>2.27</v>
      </c>
      <c r="L46" s="36">
        <f t="shared" si="3"/>
        <v>190.68</v>
      </c>
      <c r="M46" s="37">
        <v>1.05</v>
      </c>
      <c r="N46" s="38">
        <f t="shared" si="4"/>
        <v>776.3175000000001</v>
      </c>
    </row>
    <row r="47" spans="1:14" ht="15.75">
      <c r="A47" s="26" t="s">
        <v>59</v>
      </c>
      <c r="B47" s="34">
        <v>203</v>
      </c>
      <c r="C47" s="28">
        <v>9767</v>
      </c>
      <c r="D47" s="29">
        <f>'[1]03'!C47</f>
        <v>9766</v>
      </c>
      <c r="E47" s="35">
        <f t="shared" si="0"/>
        <v>1</v>
      </c>
      <c r="F47" s="39">
        <f>'[1]03'!F47</f>
        <v>8.21</v>
      </c>
      <c r="G47" s="36">
        <f t="shared" si="1"/>
        <v>8.620500000000002</v>
      </c>
      <c r="H47" s="28">
        <v>1680</v>
      </c>
      <c r="I47" s="29">
        <f>'[1]03'!H47</f>
        <v>1679</v>
      </c>
      <c r="J47" s="35">
        <f t="shared" si="2"/>
        <v>1</v>
      </c>
      <c r="K47" s="39">
        <f>'[1]03'!K47</f>
        <v>3.24</v>
      </c>
      <c r="L47" s="36">
        <f t="shared" si="3"/>
        <v>3.4020000000000006</v>
      </c>
      <c r="M47" s="37">
        <v>1.05</v>
      </c>
      <c r="N47" s="38">
        <f t="shared" si="4"/>
        <v>12.022500000000003</v>
      </c>
    </row>
    <row r="48" spans="1:14" ht="15.75">
      <c r="A48" s="26" t="s">
        <v>55</v>
      </c>
      <c r="B48" s="34">
        <v>204</v>
      </c>
      <c r="C48" s="28">
        <v>84273</v>
      </c>
      <c r="D48" s="29">
        <f>'[1]03'!C48</f>
        <v>83898</v>
      </c>
      <c r="E48" s="35">
        <f t="shared" si="0"/>
        <v>375</v>
      </c>
      <c r="F48" s="31">
        <f>'[1]03'!F48</f>
        <v>5.75</v>
      </c>
      <c r="G48" s="36">
        <f t="shared" si="1"/>
        <v>2264.0625</v>
      </c>
      <c r="H48" s="28">
        <v>50994</v>
      </c>
      <c r="I48" s="29">
        <f>'[1]03'!H48</f>
        <v>50749</v>
      </c>
      <c r="J48" s="35">
        <f t="shared" si="2"/>
        <v>245</v>
      </c>
      <c r="K48" s="31">
        <f>'[1]03'!K48</f>
        <v>2.27</v>
      </c>
      <c r="L48" s="36">
        <f t="shared" si="3"/>
        <v>583.9575</v>
      </c>
      <c r="M48" s="37">
        <v>1.05</v>
      </c>
      <c r="N48" s="38">
        <f t="shared" si="4"/>
        <v>2848.02</v>
      </c>
    </row>
    <row r="49" spans="1:14" ht="15.75">
      <c r="A49" s="26" t="s">
        <v>60</v>
      </c>
      <c r="B49" s="34">
        <v>205</v>
      </c>
      <c r="C49" s="28">
        <v>11020</v>
      </c>
      <c r="D49" s="29">
        <f>'[1]03'!C49</f>
        <v>11006</v>
      </c>
      <c r="E49" s="35">
        <f t="shared" si="0"/>
        <v>14</v>
      </c>
      <c r="F49" s="31">
        <f>'[1]03'!F49</f>
        <v>5.75</v>
      </c>
      <c r="G49" s="36">
        <f t="shared" si="1"/>
        <v>84.525</v>
      </c>
      <c r="H49" s="28">
        <v>3597</v>
      </c>
      <c r="I49" s="29">
        <f>'[1]03'!H49</f>
        <v>3593</v>
      </c>
      <c r="J49" s="35">
        <f t="shared" si="2"/>
        <v>4</v>
      </c>
      <c r="K49" s="31">
        <f>'[1]03'!K49</f>
        <v>2.27</v>
      </c>
      <c r="L49" s="36">
        <f t="shared" si="3"/>
        <v>9.534</v>
      </c>
      <c r="M49" s="37">
        <v>1.05</v>
      </c>
      <c r="N49" s="38">
        <f t="shared" si="4"/>
        <v>94.05900000000001</v>
      </c>
    </row>
    <row r="50" spans="1:14" ht="15.75">
      <c r="A50" s="26" t="s">
        <v>61</v>
      </c>
      <c r="B50" s="34">
        <v>210</v>
      </c>
      <c r="C50" s="28">
        <v>100972</v>
      </c>
      <c r="D50" s="29">
        <f>'[1]03'!C50</f>
        <v>100570</v>
      </c>
      <c r="E50" s="35">
        <f t="shared" si="0"/>
        <v>402</v>
      </c>
      <c r="F50" s="31">
        <f>'[1]03'!F50</f>
        <v>5.75</v>
      </c>
      <c r="G50" s="36">
        <f t="shared" si="1"/>
        <v>2427.0750000000003</v>
      </c>
      <c r="H50" s="28">
        <v>99890</v>
      </c>
      <c r="I50" s="29">
        <f>'[1]03'!H50</f>
        <v>99722</v>
      </c>
      <c r="J50" s="35">
        <f t="shared" si="2"/>
        <v>168</v>
      </c>
      <c r="K50" s="31">
        <f>'[1]03'!K50</f>
        <v>2.27</v>
      </c>
      <c r="L50" s="36">
        <f t="shared" si="3"/>
        <v>400.428</v>
      </c>
      <c r="M50" s="37">
        <v>1.05</v>
      </c>
      <c r="N50" s="38">
        <f t="shared" si="4"/>
        <v>2827.503</v>
      </c>
    </row>
    <row r="51" spans="1:14" ht="15.75">
      <c r="A51" s="26" t="s">
        <v>62</v>
      </c>
      <c r="B51" s="34">
        <v>211</v>
      </c>
      <c r="C51" s="28">
        <v>162</v>
      </c>
      <c r="D51" s="29">
        <f>'[1]03'!C51</f>
        <v>162</v>
      </c>
      <c r="E51" s="35">
        <f t="shared" si="0"/>
        <v>0</v>
      </c>
      <c r="F51" s="31">
        <f>'[1]03'!F51</f>
        <v>5.75</v>
      </c>
      <c r="G51" s="36">
        <f t="shared" si="1"/>
        <v>0</v>
      </c>
      <c r="H51" s="28">
        <v>2259</v>
      </c>
      <c r="I51" s="29">
        <f>'[1]03'!H51</f>
        <v>2259</v>
      </c>
      <c r="J51" s="35">
        <f t="shared" si="2"/>
        <v>0</v>
      </c>
      <c r="K51" s="31">
        <f>'[1]03'!K51</f>
        <v>2.27</v>
      </c>
      <c r="L51" s="36">
        <f t="shared" si="3"/>
        <v>0</v>
      </c>
      <c r="M51" s="37">
        <v>1.05</v>
      </c>
      <c r="N51" s="38">
        <f t="shared" si="4"/>
        <v>0</v>
      </c>
    </row>
    <row r="52" spans="1:14" ht="15.75">
      <c r="A52" s="26" t="s">
        <v>63</v>
      </c>
      <c r="B52" s="34">
        <v>212</v>
      </c>
      <c r="C52" s="28">
        <v>116058</v>
      </c>
      <c r="D52" s="29">
        <f>'[1]03'!C52</f>
        <v>115736</v>
      </c>
      <c r="E52" s="35">
        <f t="shared" si="0"/>
        <v>322</v>
      </c>
      <c r="F52" s="31">
        <f>'[1]03'!F52</f>
        <v>5.75</v>
      </c>
      <c r="G52" s="36">
        <f t="shared" si="1"/>
        <v>1944.075</v>
      </c>
      <c r="H52" s="28">
        <v>65415</v>
      </c>
      <c r="I52" s="29">
        <f>'[1]03'!H52</f>
        <v>65248</v>
      </c>
      <c r="J52" s="35">
        <f t="shared" si="2"/>
        <v>167</v>
      </c>
      <c r="K52" s="31">
        <f>'[1]03'!K52</f>
        <v>2.27</v>
      </c>
      <c r="L52" s="36">
        <f t="shared" si="3"/>
        <v>398.04449999999997</v>
      </c>
      <c r="M52" s="37">
        <v>1.05</v>
      </c>
      <c r="N52" s="38">
        <f t="shared" si="4"/>
        <v>2342.1195</v>
      </c>
    </row>
    <row r="53" spans="1:14" ht="15.75">
      <c r="A53" s="26" t="s">
        <v>40</v>
      </c>
      <c r="B53" s="34">
        <v>232</v>
      </c>
      <c r="C53" s="28">
        <v>6486</v>
      </c>
      <c r="D53" s="29">
        <f>'[1]03'!C53</f>
        <v>6473</v>
      </c>
      <c r="E53" s="35">
        <f t="shared" si="0"/>
        <v>13</v>
      </c>
      <c r="F53" s="31">
        <f>'[1]03'!F53</f>
        <v>5.75</v>
      </c>
      <c r="G53" s="36">
        <f t="shared" si="1"/>
        <v>78.4875</v>
      </c>
      <c r="H53" s="28">
        <v>4927</v>
      </c>
      <c r="I53" s="29">
        <f>'[1]03'!H53</f>
        <v>4920</v>
      </c>
      <c r="J53" s="35">
        <f t="shared" si="2"/>
        <v>7</v>
      </c>
      <c r="K53" s="31">
        <f>'[1]03'!K53</f>
        <v>2.27</v>
      </c>
      <c r="L53" s="36">
        <f t="shared" si="3"/>
        <v>16.6845</v>
      </c>
      <c r="M53" s="37">
        <v>1.05</v>
      </c>
      <c r="N53" s="38">
        <f t="shared" si="4"/>
        <v>95.172</v>
      </c>
    </row>
    <row r="54" spans="1:14" ht="16.5" thickBot="1">
      <c r="A54" s="44" t="s">
        <v>64</v>
      </c>
      <c r="B54" s="45">
        <v>233</v>
      </c>
      <c r="C54" s="65">
        <v>50334</v>
      </c>
      <c r="D54" s="46">
        <f>'[1]03'!C54</f>
        <v>50124</v>
      </c>
      <c r="E54" s="47">
        <f t="shared" si="0"/>
        <v>210</v>
      </c>
      <c r="F54" s="48">
        <f>'[1]03'!F54</f>
        <v>5.75</v>
      </c>
      <c r="G54" s="48">
        <f t="shared" si="1"/>
        <v>1267.875</v>
      </c>
      <c r="H54" s="65">
        <v>22846</v>
      </c>
      <c r="I54" s="46">
        <f>'[1]03'!H54</f>
        <v>22782</v>
      </c>
      <c r="J54" s="47">
        <f t="shared" si="2"/>
        <v>64</v>
      </c>
      <c r="K54" s="48">
        <f>'[1]03'!K54</f>
        <v>2.27</v>
      </c>
      <c r="L54" s="48">
        <f t="shared" si="3"/>
        <v>152.544</v>
      </c>
      <c r="M54" s="49">
        <v>1.05</v>
      </c>
      <c r="N54" s="50">
        <f t="shared" si="4"/>
        <v>1420.419</v>
      </c>
    </row>
    <row r="55" spans="5:10" ht="15">
      <c r="E55" s="43"/>
      <c r="J55" s="43"/>
    </row>
    <row r="57" spans="1:7" ht="15">
      <c r="A57" s="55"/>
      <c r="B57" s="61"/>
      <c r="C57" s="52"/>
      <c r="D57" s="52"/>
      <c r="E57" s="52"/>
      <c r="F57" s="52"/>
      <c r="G57" s="52"/>
    </row>
    <row r="58" spans="1:7" ht="15">
      <c r="A58" s="55"/>
      <c r="B58" s="61"/>
      <c r="C58" s="53"/>
      <c r="D58" s="53"/>
      <c r="E58" s="52"/>
      <c r="F58" s="53"/>
      <c r="G58" s="52"/>
    </row>
    <row r="59" spans="1:7" ht="15">
      <c r="A59" s="55"/>
      <c r="B59" s="61"/>
      <c r="C59" s="61"/>
      <c r="D59" s="61"/>
      <c r="E59" s="62"/>
      <c r="F59" s="54"/>
      <c r="G59" s="55"/>
    </row>
    <row r="60" spans="1:7" ht="15">
      <c r="A60" s="55"/>
      <c r="B60" s="61"/>
      <c r="C60" s="61"/>
      <c r="D60" s="61"/>
      <c r="E60" s="62"/>
      <c r="F60" s="54"/>
      <c r="G60" s="55"/>
    </row>
    <row r="61" spans="1:7" ht="15">
      <c r="A61" s="55"/>
      <c r="B61" s="61"/>
      <c r="C61" s="61"/>
      <c r="D61" s="61"/>
      <c r="E61" s="62"/>
      <c r="F61" s="54"/>
      <c r="G61" s="56"/>
    </row>
    <row r="62" spans="1:8" ht="15">
      <c r="A62" s="55"/>
      <c r="B62" s="61"/>
      <c r="C62" s="61"/>
      <c r="D62" s="61"/>
      <c r="E62" s="63"/>
      <c r="F62" s="54"/>
      <c r="G62" s="57"/>
      <c r="H62" s="58"/>
    </row>
    <row r="63" spans="2:7" ht="15">
      <c r="B63" s="64"/>
      <c r="C63" s="64"/>
      <c r="D63" s="64"/>
      <c r="E63" s="64"/>
      <c r="F63" s="64"/>
      <c r="G63" s="55"/>
    </row>
    <row r="64" spans="2:7" ht="15">
      <c r="B64" s="59"/>
      <c r="C64" s="59"/>
      <c r="D64" s="59"/>
      <c r="E64" s="59"/>
      <c r="F64" s="59"/>
      <c r="G64" s="60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2023-04-22T04:33:29Z</dcterms:created>
  <dcterms:modified xsi:type="dcterms:W3CDTF">2023-04-22T04:35:35Z</dcterms:modified>
  <cp:category/>
  <cp:version/>
  <cp:contentType/>
  <cp:contentStatus/>
</cp:coreProperties>
</file>