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0" windowWidth="15900" windowHeight="118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<sst xmlns="http://schemas.openxmlformats.org/spreadsheetml/2006/main" count="68" uniqueCount="64">
  <si>
    <t>Ведомость за январь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</si>
  <si>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</si>
  <si>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</si>
  <si>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</si>
  <si>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</si>
  <si>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</si>
  <si>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</si>
  <si>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</si>
  <si>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</si>
  <si>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</si>
  <si>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</si>
  <si>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</si>
  <si>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</si>
  <si>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</si>
  <si>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</si>
  <si>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</si>
  <si>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</si>
  <si>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</si>
  <si>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</si>
  <si>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</si>
  <si>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</si>
  <si>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</si>
  <si>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</si>
  <si>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</si>
  <si>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</si>
  <si>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</si>
  <si>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</si>
  <si>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</si>
  <si>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</si>
  <si>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</si>
  <si>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</si>
  <si>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</si>
  <si>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</si>
  <si>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 xml:space="preserve">Шевляков Тимофей 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</si>
  <si>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</si>
  <si>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</si>
  <si>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</si>
  <si>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</si>
  <si>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</si>
  <si>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</si>
  <si>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</si>
  <si>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</si>
  <si>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</si>
  <si>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</si>
  <si>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</si>
  <si>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</si>
  <si>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</si>
  <si>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</si>
  <si>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</si>
  <si>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</si>
  <si>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</si>
  <si>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</si>
  <si>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</si>
  <si>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</si>
  <si>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</si>
  <si>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</si>
  <si>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</si>
  <si>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</si>
  <si>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</si>
  <si>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</si>
  <si>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</si>
  <si>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Сусов Юрий Игоревич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</si>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</sst>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sz val="10"/>
      <name val="Tahoma"/>
      <family val="2"/>
    </font>
    <font>
      <sz val="10"/>
      <name val="Bookman Old Style"/>
      <family val="1"/>
    </font>
    <font>
      <b/>
      <sz val="8"/>
      <color indexed="61"/>
      <name val="Bookman Old Style"/>
      <family val="1"/>
    </font>
    <font>
      <b/>
      <sz val="8"/>
      <color indexed="16"/>
      <name val="Bookman Old Style"/>
      <family val="1"/>
    </font>
    <font>
      <b/>
      <sz val="8"/>
      <color indexed="61"/>
      <name val="Tahoma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 tint="-0.4999699890613556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65" fontId="3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165" fontId="3" fillId="34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/>
    </xf>
    <xf numFmtId="165" fontId="3" fillId="34" borderId="17" xfId="0" applyNumberFormat="1" applyFont="1" applyFill="1" applyBorder="1" applyAlignment="1">
      <alignment/>
    </xf>
    <xf numFmtId="165" fontId="5" fillId="0" borderId="13" xfId="0" applyNumberFormat="1" applyFont="1" applyFill="1" applyBorder="1" applyAlignment="1">
      <alignment/>
    </xf>
    <xf numFmtId="165" fontId="48" fillId="0" borderId="1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65" fontId="3" fillId="0" borderId="20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/>
    </xf>
    <xf numFmtId="165" fontId="3" fillId="34" borderId="2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11" fillId="0" borderId="0" xfId="0" applyFont="1" applyBorder="1" applyAlignment="1">
      <alignment/>
    </xf>
    <xf numFmtId="16" fontId="3" fillId="0" borderId="0" xfId="0" applyNumberFormat="1" applyFont="1" applyFill="1" applyBorder="1" applyAlignment="1">
      <alignment/>
    </xf>
    <xf numFmtId="3" fontId="13" fillId="0" borderId="0" xfId="42" applyNumberFormat="1" applyFont="1" applyAlignment="1" applyProtection="1">
      <alignment horizontal="right"/>
      <protection/>
    </xf>
    <xf numFmtId="3" fontId="13" fillId="0" borderId="0" xfId="42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64" fontId="3" fillId="35" borderId="22" xfId="0" applyNumberFormat="1" applyFont="1" applyFill="1" applyBorder="1" applyAlignment="1">
      <alignment horizontal="center" wrapText="1"/>
    </xf>
    <xf numFmtId="164" fontId="3" fillId="35" borderId="23" xfId="0" applyNumberFormat="1" applyFont="1" applyFill="1" applyBorder="1" applyAlignment="1">
      <alignment horizontal="center" wrapText="1"/>
    </xf>
    <xf numFmtId="164" fontId="3" fillId="35" borderId="24" xfId="0" applyNumberFormat="1" applyFont="1" applyFill="1" applyBorder="1" applyAlignment="1">
      <alignment horizontal="center" wrapText="1"/>
    </xf>
    <xf numFmtId="2" fontId="3" fillId="0" borderId="25" xfId="0" applyNumberFormat="1" applyFont="1" applyFill="1" applyBorder="1" applyAlignment="1">
      <alignment horizontal="center" wrapText="1"/>
    </xf>
    <xf numFmtId="2" fontId="3" fillId="0" borderId="26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4" fontId="3" fillId="0" borderId="26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1"/>
      <sheetName val="Лист3"/>
    </sheetNames>
    <sheetDataSet>
      <sheetData sheetId="0">
        <row r="4">
          <cell r="D4">
            <v>15370</v>
          </cell>
          <cell r="I4">
            <v>11682</v>
          </cell>
        </row>
        <row r="5">
          <cell r="D5">
            <v>43241</v>
          </cell>
          <cell r="I5">
            <v>25308</v>
          </cell>
        </row>
        <row r="6">
          <cell r="D6">
            <v>157928</v>
          </cell>
          <cell r="I6">
            <v>76943</v>
          </cell>
        </row>
        <row r="7">
          <cell r="D7">
            <v>45193</v>
          </cell>
          <cell r="I7">
            <v>21350</v>
          </cell>
        </row>
        <row r="8">
          <cell r="D8">
            <v>90590</v>
          </cell>
          <cell r="I8">
            <v>47976</v>
          </cell>
        </row>
        <row r="9">
          <cell r="D9">
            <v>14642</v>
          </cell>
          <cell r="I9">
            <v>6210</v>
          </cell>
        </row>
        <row r="10">
          <cell r="D10">
            <v>8962</v>
          </cell>
          <cell r="I10">
            <v>4554</v>
          </cell>
        </row>
        <row r="11">
          <cell r="D11">
            <v>118200</v>
          </cell>
          <cell r="I11">
            <v>71563</v>
          </cell>
        </row>
        <row r="12">
          <cell r="D12">
            <v>247883</v>
          </cell>
          <cell r="I12">
            <v>145273</v>
          </cell>
        </row>
        <row r="13">
          <cell r="D13">
            <v>6362</v>
          </cell>
          <cell r="I13">
            <v>1121</v>
          </cell>
        </row>
        <row r="14">
          <cell r="D14">
            <v>16618</v>
          </cell>
          <cell r="I14">
            <v>7766</v>
          </cell>
        </row>
        <row r="15">
          <cell r="D15">
            <v>97439</v>
          </cell>
          <cell r="I15">
            <v>42714</v>
          </cell>
        </row>
        <row r="16">
          <cell r="D16">
            <v>9334</v>
          </cell>
          <cell r="I16">
            <v>3353</v>
          </cell>
        </row>
        <row r="17">
          <cell r="D17">
            <v>42432</v>
          </cell>
          <cell r="I17">
            <v>72102</v>
          </cell>
        </row>
        <row r="18">
          <cell r="D18">
            <v>24038</v>
          </cell>
          <cell r="I18">
            <v>0</v>
          </cell>
        </row>
        <row r="19">
          <cell r="D19">
            <v>19949</v>
          </cell>
          <cell r="I19">
            <v>0</v>
          </cell>
        </row>
        <row r="20">
          <cell r="D20">
            <v>5964</v>
          </cell>
          <cell r="I20">
            <v>1967</v>
          </cell>
        </row>
        <row r="21">
          <cell r="D21">
            <v>11635</v>
          </cell>
          <cell r="I21">
            <v>4848</v>
          </cell>
        </row>
        <row r="22">
          <cell r="D22">
            <v>11217</v>
          </cell>
          <cell r="I22">
            <v>4504</v>
          </cell>
        </row>
        <row r="23">
          <cell r="D23">
            <v>25833</v>
          </cell>
          <cell r="I23">
            <v>13991</v>
          </cell>
        </row>
        <row r="24">
          <cell r="D24">
            <v>5682</v>
          </cell>
          <cell r="I24">
            <v>1741</v>
          </cell>
        </row>
        <row r="25">
          <cell r="D25">
            <v>34975</v>
          </cell>
          <cell r="I25">
            <v>19140</v>
          </cell>
        </row>
        <row r="26">
          <cell r="D26">
            <v>4523</v>
          </cell>
          <cell r="I26">
            <v>1769</v>
          </cell>
        </row>
        <row r="27">
          <cell r="D27">
            <v>19863</v>
          </cell>
          <cell r="I27">
            <v>8702</v>
          </cell>
        </row>
        <row r="28">
          <cell r="D28">
            <v>22353</v>
          </cell>
          <cell r="I28">
            <v>12297</v>
          </cell>
        </row>
        <row r="29">
          <cell r="D29">
            <v>256015</v>
          </cell>
          <cell r="I29">
            <v>146678</v>
          </cell>
        </row>
        <row r="30">
          <cell r="D30">
            <v>46866</v>
          </cell>
          <cell r="I30">
            <v>19642</v>
          </cell>
        </row>
        <row r="31">
          <cell r="D31">
            <v>38000</v>
          </cell>
          <cell r="I31">
            <v>16700</v>
          </cell>
        </row>
        <row r="32">
          <cell r="D32">
            <v>103362</v>
          </cell>
          <cell r="I32">
            <v>56552</v>
          </cell>
        </row>
        <row r="33">
          <cell r="D33">
            <v>675</v>
          </cell>
          <cell r="I33">
            <v>53</v>
          </cell>
        </row>
        <row r="34">
          <cell r="D34">
            <v>67011</v>
          </cell>
          <cell r="I34">
            <v>41117</v>
          </cell>
        </row>
        <row r="35">
          <cell r="D35">
            <v>18759</v>
          </cell>
          <cell r="I35">
            <v>14113</v>
          </cell>
        </row>
        <row r="36">
          <cell r="D36">
            <v>172795</v>
          </cell>
          <cell r="I36">
            <v>101679</v>
          </cell>
        </row>
        <row r="37">
          <cell r="D37">
            <v>101763</v>
          </cell>
          <cell r="I37">
            <v>52905</v>
          </cell>
        </row>
        <row r="38">
          <cell r="D38">
            <v>22482</v>
          </cell>
          <cell r="I38">
            <v>12642</v>
          </cell>
        </row>
        <row r="39">
          <cell r="D39">
            <v>46171</v>
          </cell>
          <cell r="I39">
            <v>23898</v>
          </cell>
        </row>
        <row r="40">
          <cell r="D40">
            <v>248836</v>
          </cell>
          <cell r="I40">
            <v>156542</v>
          </cell>
        </row>
        <row r="41">
          <cell r="D41">
            <v>161655</v>
          </cell>
          <cell r="I41">
            <v>80006</v>
          </cell>
        </row>
        <row r="42">
          <cell r="D42">
            <v>53875</v>
          </cell>
          <cell r="I42">
            <v>17358</v>
          </cell>
        </row>
        <row r="43">
          <cell r="D43">
            <v>16150</v>
          </cell>
          <cell r="I43">
            <v>8427</v>
          </cell>
        </row>
        <row r="44">
          <cell r="D44">
            <v>122400</v>
          </cell>
          <cell r="I44">
            <v>87750</v>
          </cell>
        </row>
        <row r="45">
          <cell r="D45">
            <v>4112</v>
          </cell>
          <cell r="I45">
            <v>1961</v>
          </cell>
        </row>
        <row r="46">
          <cell r="D46">
            <v>38362</v>
          </cell>
          <cell r="I46">
            <v>17175</v>
          </cell>
        </row>
        <row r="47">
          <cell r="D47">
            <v>9763</v>
          </cell>
          <cell r="I47">
            <v>1678</v>
          </cell>
        </row>
        <row r="48">
          <cell r="D48">
            <v>82542</v>
          </cell>
          <cell r="I48">
            <v>49938</v>
          </cell>
        </row>
        <row r="49">
          <cell r="D49">
            <v>10966</v>
          </cell>
          <cell r="I49">
            <v>3591</v>
          </cell>
        </row>
        <row r="50">
          <cell r="D50">
            <v>99332</v>
          </cell>
          <cell r="I50">
            <v>99246</v>
          </cell>
        </row>
        <row r="51">
          <cell r="D51">
            <v>162</v>
          </cell>
          <cell r="I51">
            <v>2259</v>
          </cell>
        </row>
        <row r="52">
          <cell r="D52">
            <v>114126</v>
          </cell>
          <cell r="I52">
            <v>64228</v>
          </cell>
        </row>
        <row r="53">
          <cell r="D53">
            <v>6398</v>
          </cell>
          <cell r="I53">
            <v>4856</v>
          </cell>
        </row>
        <row r="54">
          <cell r="D54">
            <v>49704</v>
          </cell>
          <cell r="I54">
            <v>22596</v>
          </cell>
        </row>
      </sheetData>
      <sheetData sheetId="10">
        <row r="10">
          <cell r="F10">
            <v>7.1</v>
          </cell>
        </row>
        <row r="18">
          <cell r="F18">
            <v>4.15</v>
          </cell>
          <cell r="K18">
            <v>0</v>
          </cell>
        </row>
        <row r="19">
          <cell r="F19">
            <v>4.15</v>
          </cell>
          <cell r="K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I4" sqref="I4:I54"/>
    </sheetView>
  </sheetViews>
  <sheetFormatPr defaultColWidth="9.140625" defaultRowHeight="15"/>
  <cols>
    <col min="1" max="1" width="28.140625" style="8" customWidth="1"/>
    <col min="2" max="2" width="7.7109375" style="8" customWidth="1"/>
    <col min="3" max="3" width="13.28125" style="25" customWidth="1"/>
    <col min="4" max="4" width="12.28125" style="8" customWidth="1"/>
    <col min="5" max="5" width="11.8515625" style="8" customWidth="1"/>
    <col min="6" max="6" width="10.00390625" style="8" customWidth="1"/>
    <col min="7" max="7" width="16.28125" style="8" customWidth="1"/>
    <col min="8" max="8" width="12.8515625" style="25" customWidth="1"/>
    <col min="9" max="9" width="14.00390625" style="8" customWidth="1"/>
    <col min="10" max="10" width="11.140625" style="8" customWidth="1"/>
    <col min="11" max="11" width="8.8515625" style="8" customWidth="1"/>
    <col min="12" max="12" width="16.7109375" style="8" customWidth="1"/>
    <col min="13" max="13" width="11.57421875" style="33" bestFit="1" customWidth="1"/>
    <col min="14" max="14" width="16.8515625" style="8" customWidth="1"/>
    <col min="15" max="16384" width="9.140625" style="8" customWidth="1"/>
  </cols>
  <sheetData>
    <row r="1" spans="1:14" ht="16.5" thickBot="1">
      <c r="A1" s="1">
        <v>44581</v>
      </c>
      <c r="B1" s="65" t="s">
        <v>0</v>
      </c>
      <c r="C1" s="65"/>
      <c r="D1" s="65"/>
      <c r="E1" s="2"/>
      <c r="F1" s="2"/>
      <c r="G1" s="2"/>
      <c r="H1" s="3"/>
      <c r="I1" s="4"/>
      <c r="J1" s="4"/>
      <c r="K1" s="5"/>
      <c r="L1" s="5"/>
      <c r="M1" s="6"/>
      <c r="N1" s="7"/>
    </row>
    <row r="2" spans="1:14" ht="15" customHeight="1">
      <c r="A2" s="66" t="s">
        <v>1</v>
      </c>
      <c r="B2" s="68" t="s">
        <v>2</v>
      </c>
      <c r="C2" s="54" t="s">
        <v>3</v>
      </c>
      <c r="D2" s="55"/>
      <c r="E2" s="56"/>
      <c r="F2" s="63" t="s">
        <v>4</v>
      </c>
      <c r="G2" s="63" t="s">
        <v>5</v>
      </c>
      <c r="H2" s="54" t="s">
        <v>6</v>
      </c>
      <c r="I2" s="55"/>
      <c r="J2" s="56"/>
      <c r="K2" s="57" t="s">
        <v>7</v>
      </c>
      <c r="L2" s="57" t="s">
        <v>8</v>
      </c>
      <c r="M2" s="59" t="s">
        <v>9</v>
      </c>
      <c r="N2" s="61" t="s">
        <v>10</v>
      </c>
    </row>
    <row r="3" spans="1:14" ht="32.25" thickBot="1">
      <c r="A3" s="67"/>
      <c r="B3" s="69"/>
      <c r="C3" s="9" t="s">
        <v>11</v>
      </c>
      <c r="D3" s="10" t="s">
        <v>12</v>
      </c>
      <c r="E3" s="10" t="s">
        <v>13</v>
      </c>
      <c r="F3" s="64"/>
      <c r="G3" s="64"/>
      <c r="H3" s="9" t="s">
        <v>11</v>
      </c>
      <c r="I3" s="10" t="s">
        <v>14</v>
      </c>
      <c r="J3" s="10" t="s">
        <v>15</v>
      </c>
      <c r="K3" s="58"/>
      <c r="L3" s="58"/>
      <c r="M3" s="60"/>
      <c r="N3" s="62"/>
    </row>
    <row r="4" spans="1:14" ht="16.5" thickTop="1">
      <c r="A4" s="11" t="s">
        <v>16</v>
      </c>
      <c r="B4" s="12">
        <v>5</v>
      </c>
      <c r="C4" s="13">
        <v>15543</v>
      </c>
      <c r="D4" s="14">
        <f>'[1]01'!D4</f>
        <v>15370</v>
      </c>
      <c r="E4" s="15">
        <f>C4-D4</f>
        <v>173</v>
      </c>
      <c r="F4" s="16">
        <v>5.75</v>
      </c>
      <c r="G4" s="16">
        <f aca="true" t="shared" si="0" ref="G4:G54">E4*M4*F4</f>
        <v>1044.4875</v>
      </c>
      <c r="H4" s="13">
        <v>11840</v>
      </c>
      <c r="I4" s="14">
        <f>'[1]01'!I4</f>
        <v>11682</v>
      </c>
      <c r="J4" s="15">
        <f>H4-I4</f>
        <v>158</v>
      </c>
      <c r="K4" s="16">
        <v>2.27</v>
      </c>
      <c r="L4" s="16">
        <f aca="true" t="shared" si="1" ref="L4:L54">J4*M4*K4</f>
        <v>376.593</v>
      </c>
      <c r="M4" s="17">
        <v>1.05</v>
      </c>
      <c r="N4" s="18">
        <f aca="true" t="shared" si="2" ref="N4:N54">G4+L4</f>
        <v>1421.0805</v>
      </c>
    </row>
    <row r="5" spans="1:14" ht="15.75">
      <c r="A5" s="11" t="s">
        <v>17</v>
      </c>
      <c r="B5" s="19">
        <v>46</v>
      </c>
      <c r="C5" s="13">
        <v>43246</v>
      </c>
      <c r="D5" s="14">
        <f>'[1]01'!D5</f>
        <v>43241</v>
      </c>
      <c r="E5" s="14">
        <f aca="true" t="shared" si="3" ref="E5:E54">C5-D5</f>
        <v>5</v>
      </c>
      <c r="F5" s="16">
        <v>5.75</v>
      </c>
      <c r="G5" s="20">
        <f t="shared" si="0"/>
        <v>30.1875</v>
      </c>
      <c r="H5" s="13">
        <v>25310</v>
      </c>
      <c r="I5" s="14">
        <f>'[1]01'!I5</f>
        <v>25308</v>
      </c>
      <c r="J5" s="14">
        <f aca="true" t="shared" si="4" ref="J5:J54">H5-I5</f>
        <v>2</v>
      </c>
      <c r="K5" s="16">
        <v>2.27</v>
      </c>
      <c r="L5" s="20">
        <f t="shared" si="1"/>
        <v>4.767</v>
      </c>
      <c r="M5" s="21">
        <v>1.05</v>
      </c>
      <c r="N5" s="22">
        <f t="shared" si="2"/>
        <v>34.9545</v>
      </c>
    </row>
    <row r="6" spans="1:14" ht="15.75">
      <c r="A6" s="11" t="s">
        <v>18</v>
      </c>
      <c r="B6" s="19">
        <v>51</v>
      </c>
      <c r="C6" s="13">
        <v>158661</v>
      </c>
      <c r="D6" s="14">
        <f>'[1]01'!D6</f>
        <v>157928</v>
      </c>
      <c r="E6" s="14">
        <f t="shared" si="3"/>
        <v>733</v>
      </c>
      <c r="F6" s="16">
        <v>5.75</v>
      </c>
      <c r="G6" s="20">
        <f t="shared" si="0"/>
        <v>4425.4875</v>
      </c>
      <c r="H6" s="13">
        <v>77263</v>
      </c>
      <c r="I6" s="14">
        <f>'[1]01'!I6</f>
        <v>76943</v>
      </c>
      <c r="J6" s="14">
        <f t="shared" si="4"/>
        <v>320</v>
      </c>
      <c r="K6" s="16">
        <v>2.27</v>
      </c>
      <c r="L6" s="20">
        <f t="shared" si="1"/>
        <v>762.72</v>
      </c>
      <c r="M6" s="21">
        <v>1.05</v>
      </c>
      <c r="N6" s="22">
        <f t="shared" si="2"/>
        <v>5188.2075</v>
      </c>
    </row>
    <row r="7" spans="1:14" ht="15.75">
      <c r="A7" s="11" t="s">
        <v>19</v>
      </c>
      <c r="B7" s="19">
        <v>77</v>
      </c>
      <c r="C7" s="13">
        <v>46485</v>
      </c>
      <c r="D7" s="14">
        <f>'[1]01'!D7</f>
        <v>45193</v>
      </c>
      <c r="E7" s="14">
        <f t="shared" si="3"/>
        <v>1292</v>
      </c>
      <c r="F7" s="23">
        <v>8.21</v>
      </c>
      <c r="G7" s="20">
        <f t="shared" si="0"/>
        <v>11137.686000000002</v>
      </c>
      <c r="H7" s="13">
        <v>22033</v>
      </c>
      <c r="I7" s="14">
        <f>'[1]01'!I7</f>
        <v>21350</v>
      </c>
      <c r="J7" s="14">
        <f t="shared" si="4"/>
        <v>683</v>
      </c>
      <c r="K7" s="23">
        <v>3.24</v>
      </c>
      <c r="L7" s="20">
        <f t="shared" si="1"/>
        <v>2323.5660000000003</v>
      </c>
      <c r="M7" s="21">
        <v>1.05</v>
      </c>
      <c r="N7" s="22">
        <f t="shared" si="2"/>
        <v>13461.252000000002</v>
      </c>
    </row>
    <row r="8" spans="1:14" ht="15.75">
      <c r="A8" s="11" t="s">
        <v>20</v>
      </c>
      <c r="B8" s="19">
        <v>78</v>
      </c>
      <c r="C8" s="13">
        <v>90862</v>
      </c>
      <c r="D8" s="14">
        <f>'[1]01'!D8</f>
        <v>90590</v>
      </c>
      <c r="E8" s="14">
        <f t="shared" si="3"/>
        <v>272</v>
      </c>
      <c r="F8" s="23">
        <v>8.21</v>
      </c>
      <c r="G8" s="20">
        <f t="shared" si="0"/>
        <v>2344.7760000000003</v>
      </c>
      <c r="H8" s="13">
        <v>48032</v>
      </c>
      <c r="I8" s="14">
        <f>'[1]01'!I8</f>
        <v>47976</v>
      </c>
      <c r="J8" s="14">
        <f t="shared" si="4"/>
        <v>56</v>
      </c>
      <c r="K8" s="23">
        <v>3.24</v>
      </c>
      <c r="L8" s="20">
        <f t="shared" si="1"/>
        <v>190.51200000000003</v>
      </c>
      <c r="M8" s="21">
        <v>1.05</v>
      </c>
      <c r="N8" s="22">
        <f t="shared" si="2"/>
        <v>2535.2880000000005</v>
      </c>
    </row>
    <row r="9" spans="1:14" ht="15.75">
      <c r="A9" s="11" t="s">
        <v>21</v>
      </c>
      <c r="B9" s="19">
        <v>82</v>
      </c>
      <c r="C9" s="13">
        <v>14642</v>
      </c>
      <c r="D9" s="14">
        <f>'[1]01'!D9</f>
        <v>14642</v>
      </c>
      <c r="E9" s="14">
        <f t="shared" si="3"/>
        <v>0</v>
      </c>
      <c r="F9" s="23">
        <v>8.21</v>
      </c>
      <c r="G9" s="20">
        <f t="shared" si="0"/>
        <v>0</v>
      </c>
      <c r="H9" s="13">
        <v>6210</v>
      </c>
      <c r="I9" s="14">
        <f>'[1]01'!I9</f>
        <v>6210</v>
      </c>
      <c r="J9" s="14">
        <f t="shared" si="4"/>
        <v>0</v>
      </c>
      <c r="K9" s="23">
        <v>3.24</v>
      </c>
      <c r="L9" s="20">
        <f t="shared" si="1"/>
        <v>0</v>
      </c>
      <c r="M9" s="21">
        <v>1.05</v>
      </c>
      <c r="N9" s="22">
        <f t="shared" si="2"/>
        <v>0</v>
      </c>
    </row>
    <row r="10" spans="1:14" ht="15.75">
      <c r="A10" s="11" t="s">
        <v>22</v>
      </c>
      <c r="B10" s="19">
        <v>91</v>
      </c>
      <c r="C10" s="13">
        <v>9940</v>
      </c>
      <c r="D10" s="14">
        <f>'[1]01'!D10</f>
        <v>8962</v>
      </c>
      <c r="E10" s="14">
        <f t="shared" si="3"/>
        <v>978</v>
      </c>
      <c r="F10" s="23">
        <f>'[1]11'!F10</f>
        <v>7.1</v>
      </c>
      <c r="G10" s="20">
        <f t="shared" si="0"/>
        <v>7290.990000000001</v>
      </c>
      <c r="H10" s="13">
        <v>5053</v>
      </c>
      <c r="I10" s="14">
        <f>'[1]01'!I10</f>
        <v>4554</v>
      </c>
      <c r="J10" s="14">
        <f t="shared" si="4"/>
        <v>499</v>
      </c>
      <c r="K10" s="23">
        <v>3.24</v>
      </c>
      <c r="L10" s="20">
        <f t="shared" si="1"/>
        <v>1697.5980000000002</v>
      </c>
      <c r="M10" s="21">
        <v>1.05</v>
      </c>
      <c r="N10" s="22">
        <f t="shared" si="2"/>
        <v>8988.588000000002</v>
      </c>
    </row>
    <row r="11" spans="1:14" ht="15.75">
      <c r="A11" s="11" t="s">
        <v>23</v>
      </c>
      <c r="B11" s="19">
        <v>92</v>
      </c>
      <c r="C11" s="13">
        <v>118478</v>
      </c>
      <c r="D11" s="14">
        <f>'[1]01'!D11</f>
        <v>118200</v>
      </c>
      <c r="E11" s="14">
        <f t="shared" si="3"/>
        <v>278</v>
      </c>
      <c r="F11" s="16">
        <v>5.75</v>
      </c>
      <c r="G11" s="20">
        <f t="shared" si="0"/>
        <v>1678.4250000000002</v>
      </c>
      <c r="H11" s="13">
        <v>71712</v>
      </c>
      <c r="I11" s="14">
        <f>'[1]01'!I11</f>
        <v>71563</v>
      </c>
      <c r="J11" s="14">
        <f t="shared" si="4"/>
        <v>149</v>
      </c>
      <c r="K11" s="16">
        <v>2.27</v>
      </c>
      <c r="L11" s="20">
        <f t="shared" si="1"/>
        <v>355.14150000000006</v>
      </c>
      <c r="M11" s="21">
        <v>1.05</v>
      </c>
      <c r="N11" s="22">
        <f t="shared" si="2"/>
        <v>2033.5665000000004</v>
      </c>
    </row>
    <row r="12" spans="1:14" ht="15.75">
      <c r="A12" s="11" t="s">
        <v>24</v>
      </c>
      <c r="B12" s="19">
        <v>93</v>
      </c>
      <c r="C12" s="13">
        <v>248610</v>
      </c>
      <c r="D12" s="14">
        <f>'[1]01'!D12</f>
        <v>247883</v>
      </c>
      <c r="E12" s="14">
        <f t="shared" si="3"/>
        <v>727</v>
      </c>
      <c r="F12" s="16">
        <v>5.75</v>
      </c>
      <c r="G12" s="20">
        <f t="shared" si="0"/>
        <v>4389.2625</v>
      </c>
      <c r="H12" s="13">
        <v>145611</v>
      </c>
      <c r="I12" s="14">
        <f>'[1]01'!I12</f>
        <v>145273</v>
      </c>
      <c r="J12" s="14">
        <f t="shared" si="4"/>
        <v>338</v>
      </c>
      <c r="K12" s="16">
        <v>2.27</v>
      </c>
      <c r="L12" s="20">
        <f t="shared" si="1"/>
        <v>805.623</v>
      </c>
      <c r="M12" s="21">
        <v>1.05</v>
      </c>
      <c r="N12" s="22">
        <f t="shared" si="2"/>
        <v>5194.8855</v>
      </c>
    </row>
    <row r="13" spans="1:14" ht="15.75">
      <c r="A13" s="11" t="s">
        <v>25</v>
      </c>
      <c r="B13" s="19">
        <v>95</v>
      </c>
      <c r="C13" s="13">
        <v>6371</v>
      </c>
      <c r="D13" s="14">
        <f>'[1]01'!D13</f>
        <v>6362</v>
      </c>
      <c r="E13" s="14">
        <f t="shared" si="3"/>
        <v>9</v>
      </c>
      <c r="F13" s="23">
        <v>8.21</v>
      </c>
      <c r="G13" s="20">
        <f t="shared" si="0"/>
        <v>77.58450000000002</v>
      </c>
      <c r="H13" s="13">
        <v>1125</v>
      </c>
      <c r="I13" s="14">
        <f>'[1]01'!I13</f>
        <v>1121</v>
      </c>
      <c r="J13" s="14">
        <f t="shared" si="4"/>
        <v>4</v>
      </c>
      <c r="K13" s="23">
        <v>3.24</v>
      </c>
      <c r="L13" s="20">
        <f t="shared" si="1"/>
        <v>13.608000000000002</v>
      </c>
      <c r="M13" s="21">
        <v>1.05</v>
      </c>
      <c r="N13" s="22">
        <f t="shared" si="2"/>
        <v>91.19250000000002</v>
      </c>
    </row>
    <row r="14" spans="1:14" ht="15.75">
      <c r="A14" s="11" t="s">
        <v>26</v>
      </c>
      <c r="B14" s="19">
        <v>96</v>
      </c>
      <c r="C14" s="13">
        <v>16619</v>
      </c>
      <c r="D14" s="14">
        <f>'[1]01'!D14</f>
        <v>16618</v>
      </c>
      <c r="E14" s="14">
        <f t="shared" si="3"/>
        <v>1</v>
      </c>
      <c r="F14" s="16">
        <v>5.75</v>
      </c>
      <c r="G14" s="20">
        <f t="shared" si="0"/>
        <v>6.0375000000000005</v>
      </c>
      <c r="H14" s="13">
        <v>7766</v>
      </c>
      <c r="I14" s="14">
        <f>'[1]01'!I14</f>
        <v>7766</v>
      </c>
      <c r="J14" s="14">
        <f t="shared" si="4"/>
        <v>0</v>
      </c>
      <c r="K14" s="16">
        <v>2.27</v>
      </c>
      <c r="L14" s="20">
        <f t="shared" si="1"/>
        <v>0</v>
      </c>
      <c r="M14" s="21">
        <v>1.05</v>
      </c>
      <c r="N14" s="22">
        <f t="shared" si="2"/>
        <v>6.0375000000000005</v>
      </c>
    </row>
    <row r="15" spans="1:14" ht="15.75">
      <c r="A15" s="11" t="s">
        <v>27</v>
      </c>
      <c r="B15" s="19">
        <v>97</v>
      </c>
      <c r="C15" s="13">
        <v>98615</v>
      </c>
      <c r="D15" s="14">
        <f>'[1]01'!D15</f>
        <v>97439</v>
      </c>
      <c r="E15" s="14">
        <f t="shared" si="3"/>
        <v>1176</v>
      </c>
      <c r="F15" s="16">
        <v>5.75</v>
      </c>
      <c r="G15" s="20">
        <f t="shared" si="0"/>
        <v>7100.099999999999</v>
      </c>
      <c r="H15" s="13">
        <v>43203</v>
      </c>
      <c r="I15" s="14">
        <f>'[1]01'!I15</f>
        <v>42714</v>
      </c>
      <c r="J15" s="14">
        <f t="shared" si="4"/>
        <v>489</v>
      </c>
      <c r="K15" s="16">
        <v>2.27</v>
      </c>
      <c r="L15" s="20">
        <f t="shared" si="1"/>
        <v>1165.5315</v>
      </c>
      <c r="M15" s="21">
        <v>1.05</v>
      </c>
      <c r="N15" s="22">
        <f t="shared" si="2"/>
        <v>8265.6315</v>
      </c>
    </row>
    <row r="16" spans="1:14" ht="15.75">
      <c r="A16" s="11" t="s">
        <v>28</v>
      </c>
      <c r="B16" s="19">
        <v>100</v>
      </c>
      <c r="C16" s="13">
        <v>9334</v>
      </c>
      <c r="D16" s="14">
        <f>'[1]01'!D16</f>
        <v>9334</v>
      </c>
      <c r="E16" s="14">
        <f t="shared" si="3"/>
        <v>0</v>
      </c>
      <c r="F16" s="16">
        <v>5.75</v>
      </c>
      <c r="G16" s="20">
        <f t="shared" si="0"/>
        <v>0</v>
      </c>
      <c r="H16" s="13">
        <v>3353</v>
      </c>
      <c r="I16" s="14">
        <f>'[1]01'!I16</f>
        <v>3353</v>
      </c>
      <c r="J16" s="14">
        <f t="shared" si="4"/>
        <v>0</v>
      </c>
      <c r="K16" s="16">
        <v>2.27</v>
      </c>
      <c r="L16" s="20">
        <f t="shared" si="1"/>
        <v>0</v>
      </c>
      <c r="M16" s="21">
        <v>1.05</v>
      </c>
      <c r="N16" s="22">
        <f t="shared" si="2"/>
        <v>0</v>
      </c>
    </row>
    <row r="17" spans="1:14" ht="15.75">
      <c r="A17" s="11" t="s">
        <v>29</v>
      </c>
      <c r="B17" s="19">
        <v>102</v>
      </c>
      <c r="C17" s="13">
        <v>42617</v>
      </c>
      <c r="D17" s="14">
        <f>'[1]01'!D17</f>
        <v>42432</v>
      </c>
      <c r="E17" s="14">
        <f t="shared" si="3"/>
        <v>185</v>
      </c>
      <c r="F17" s="16">
        <v>5.75</v>
      </c>
      <c r="G17" s="20">
        <f t="shared" si="0"/>
        <v>1116.9375</v>
      </c>
      <c r="H17" s="13">
        <v>72306</v>
      </c>
      <c r="I17" s="14">
        <f>'[1]01'!I17</f>
        <v>72102</v>
      </c>
      <c r="J17" s="14">
        <f t="shared" si="4"/>
        <v>204</v>
      </c>
      <c r="K17" s="16">
        <v>2.27</v>
      </c>
      <c r="L17" s="20">
        <f t="shared" si="1"/>
        <v>486.23400000000004</v>
      </c>
      <c r="M17" s="21">
        <v>1.05</v>
      </c>
      <c r="N17" s="22">
        <f t="shared" si="2"/>
        <v>1603.1715</v>
      </c>
    </row>
    <row r="18" spans="1:14" ht="15.75">
      <c r="A18" s="11" t="s">
        <v>30</v>
      </c>
      <c r="B18" s="19">
        <v>119</v>
      </c>
      <c r="C18" s="13">
        <v>24038</v>
      </c>
      <c r="D18" s="14">
        <f>'[1]01'!D18</f>
        <v>24038</v>
      </c>
      <c r="E18" s="14">
        <f t="shared" si="3"/>
        <v>0</v>
      </c>
      <c r="F18" s="24">
        <f>'[1]11'!F18</f>
        <v>4.15</v>
      </c>
      <c r="G18" s="20">
        <f t="shared" si="0"/>
        <v>0</v>
      </c>
      <c r="H18" s="13">
        <v>0</v>
      </c>
      <c r="I18" s="14">
        <f>'[1]01'!I18</f>
        <v>0</v>
      </c>
      <c r="J18" s="14">
        <v>0</v>
      </c>
      <c r="K18" s="23">
        <f>'[1]11'!K18</f>
        <v>0</v>
      </c>
      <c r="L18" s="20">
        <f t="shared" si="1"/>
        <v>0</v>
      </c>
      <c r="M18" s="21">
        <v>1.05</v>
      </c>
      <c r="N18" s="22">
        <f t="shared" si="2"/>
        <v>0</v>
      </c>
    </row>
    <row r="19" spans="1:14" ht="15.75">
      <c r="A19" s="11" t="s">
        <v>31</v>
      </c>
      <c r="B19" s="19">
        <v>121</v>
      </c>
      <c r="C19" s="13">
        <v>19949</v>
      </c>
      <c r="D19" s="14">
        <f>'[1]01'!D19</f>
        <v>19949</v>
      </c>
      <c r="E19" s="14">
        <f t="shared" si="3"/>
        <v>0</v>
      </c>
      <c r="F19" s="24">
        <f>'[1]11'!F19</f>
        <v>4.15</v>
      </c>
      <c r="G19" s="20">
        <f t="shared" si="0"/>
        <v>0</v>
      </c>
      <c r="H19" s="13">
        <v>0</v>
      </c>
      <c r="I19" s="14">
        <f>'[1]01'!I19</f>
        <v>0</v>
      </c>
      <c r="J19" s="14">
        <v>0</v>
      </c>
      <c r="K19" s="23">
        <f>'[1]11'!K19</f>
        <v>0</v>
      </c>
      <c r="L19" s="20">
        <f t="shared" si="1"/>
        <v>0</v>
      </c>
      <c r="M19" s="21">
        <v>1.05</v>
      </c>
      <c r="N19" s="22">
        <f t="shared" si="2"/>
        <v>0</v>
      </c>
    </row>
    <row r="20" spans="1:14" ht="15.75">
      <c r="A20" s="11" t="s">
        <v>32</v>
      </c>
      <c r="B20" s="19">
        <v>123</v>
      </c>
      <c r="C20" s="13">
        <v>5964</v>
      </c>
      <c r="D20" s="14">
        <f>'[1]01'!D20</f>
        <v>5964</v>
      </c>
      <c r="E20" s="14">
        <f t="shared" si="3"/>
        <v>0</v>
      </c>
      <c r="F20" s="16">
        <v>5.75</v>
      </c>
      <c r="G20" s="20">
        <f t="shared" si="0"/>
        <v>0</v>
      </c>
      <c r="H20" s="13">
        <v>1967</v>
      </c>
      <c r="I20" s="14">
        <f>'[1]01'!I20</f>
        <v>1967</v>
      </c>
      <c r="J20" s="14">
        <f t="shared" si="4"/>
        <v>0</v>
      </c>
      <c r="K20" s="16">
        <v>2.27</v>
      </c>
      <c r="L20" s="20">
        <f t="shared" si="1"/>
        <v>0</v>
      </c>
      <c r="M20" s="21">
        <v>1.05</v>
      </c>
      <c r="N20" s="22">
        <f t="shared" si="2"/>
        <v>0</v>
      </c>
    </row>
    <row r="21" spans="1:14" ht="15.75">
      <c r="A21" s="11" t="s">
        <v>33</v>
      </c>
      <c r="B21" s="19">
        <v>126</v>
      </c>
      <c r="C21" s="13">
        <v>11941</v>
      </c>
      <c r="D21" s="14">
        <f>'[1]01'!D21</f>
        <v>11635</v>
      </c>
      <c r="E21" s="14">
        <f t="shared" si="3"/>
        <v>306</v>
      </c>
      <c r="F21" s="23">
        <v>8.21</v>
      </c>
      <c r="G21" s="20">
        <f t="shared" si="0"/>
        <v>2637.8730000000005</v>
      </c>
      <c r="H21" s="13">
        <v>5021</v>
      </c>
      <c r="I21" s="14">
        <f>'[1]01'!I21</f>
        <v>4848</v>
      </c>
      <c r="J21" s="14">
        <f t="shared" si="4"/>
        <v>173</v>
      </c>
      <c r="K21" s="23">
        <v>3.24</v>
      </c>
      <c r="L21" s="20">
        <f t="shared" si="1"/>
        <v>588.546</v>
      </c>
      <c r="M21" s="21">
        <v>1.05</v>
      </c>
      <c r="N21" s="22">
        <f t="shared" si="2"/>
        <v>3226.419000000001</v>
      </c>
    </row>
    <row r="22" spans="1:14" ht="15.75">
      <c r="A22" s="11" t="s">
        <v>34</v>
      </c>
      <c r="B22" s="19">
        <v>142</v>
      </c>
      <c r="C22" s="13">
        <v>11217</v>
      </c>
      <c r="D22" s="14">
        <f>'[1]01'!D22</f>
        <v>11217</v>
      </c>
      <c r="E22" s="14">
        <f t="shared" si="3"/>
        <v>0</v>
      </c>
      <c r="F22" s="23">
        <v>8.21</v>
      </c>
      <c r="G22" s="20">
        <f t="shared" si="0"/>
        <v>0</v>
      </c>
      <c r="H22" s="13">
        <v>4504</v>
      </c>
      <c r="I22" s="14">
        <f>'[1]01'!I22</f>
        <v>4504</v>
      </c>
      <c r="J22" s="14">
        <f t="shared" si="4"/>
        <v>0</v>
      </c>
      <c r="K22" s="23">
        <v>3.24</v>
      </c>
      <c r="L22" s="20">
        <f t="shared" si="1"/>
        <v>0</v>
      </c>
      <c r="M22" s="21">
        <v>1.05</v>
      </c>
      <c r="N22" s="22">
        <f t="shared" si="2"/>
        <v>0</v>
      </c>
    </row>
    <row r="23" spans="1:14" ht="15.75">
      <c r="A23" s="11" t="s">
        <v>35</v>
      </c>
      <c r="B23" s="19">
        <v>143</v>
      </c>
      <c r="C23" s="13">
        <v>25905</v>
      </c>
      <c r="D23" s="14">
        <f>'[1]01'!D23</f>
        <v>25833</v>
      </c>
      <c r="E23" s="14">
        <f t="shared" si="3"/>
        <v>72</v>
      </c>
      <c r="F23" s="16">
        <v>5.75</v>
      </c>
      <c r="G23" s="20">
        <f t="shared" si="0"/>
        <v>434.70000000000005</v>
      </c>
      <c r="H23" s="13">
        <v>14026</v>
      </c>
      <c r="I23" s="14">
        <f>'[1]01'!I23</f>
        <v>13991</v>
      </c>
      <c r="J23" s="14">
        <f t="shared" si="4"/>
        <v>35</v>
      </c>
      <c r="K23" s="16">
        <v>2.27</v>
      </c>
      <c r="L23" s="20">
        <f t="shared" si="1"/>
        <v>83.4225</v>
      </c>
      <c r="M23" s="21">
        <v>1.05</v>
      </c>
      <c r="N23" s="22">
        <f t="shared" si="2"/>
        <v>518.1225000000001</v>
      </c>
    </row>
    <row r="24" spans="1:14" ht="15.75">
      <c r="A24" s="11" t="s">
        <v>36</v>
      </c>
      <c r="B24" s="19">
        <v>144</v>
      </c>
      <c r="C24" s="13">
        <v>5682</v>
      </c>
      <c r="D24" s="14">
        <f>'[1]01'!D24</f>
        <v>5682</v>
      </c>
      <c r="E24" s="14">
        <f t="shared" si="3"/>
        <v>0</v>
      </c>
      <c r="F24" s="23">
        <v>8.21</v>
      </c>
      <c r="G24" s="20">
        <f t="shared" si="0"/>
        <v>0</v>
      </c>
      <c r="H24" s="13">
        <v>1741</v>
      </c>
      <c r="I24" s="14">
        <f>'[1]01'!I24</f>
        <v>1741</v>
      </c>
      <c r="J24" s="14">
        <f t="shared" si="4"/>
        <v>0</v>
      </c>
      <c r="K24" s="23">
        <v>3.24</v>
      </c>
      <c r="L24" s="20">
        <f t="shared" si="1"/>
        <v>0</v>
      </c>
      <c r="M24" s="21">
        <v>1.05</v>
      </c>
      <c r="N24" s="22">
        <f t="shared" si="2"/>
        <v>0</v>
      </c>
    </row>
    <row r="25" spans="1:14" ht="15.75">
      <c r="A25" s="11" t="s">
        <v>37</v>
      </c>
      <c r="B25" s="19">
        <v>145</v>
      </c>
      <c r="C25" s="13">
        <v>35233</v>
      </c>
      <c r="D25" s="14">
        <f>'[1]01'!D25</f>
        <v>34975</v>
      </c>
      <c r="E25" s="14">
        <f t="shared" si="3"/>
        <v>258</v>
      </c>
      <c r="F25" s="16">
        <v>5.75</v>
      </c>
      <c r="G25" s="20">
        <f t="shared" si="0"/>
        <v>1557.6750000000002</v>
      </c>
      <c r="H25" s="13">
        <v>19274</v>
      </c>
      <c r="I25" s="14">
        <f>'[1]01'!I25</f>
        <v>19140</v>
      </c>
      <c r="J25" s="14">
        <f t="shared" si="4"/>
        <v>134</v>
      </c>
      <c r="K25" s="16">
        <v>2.27</v>
      </c>
      <c r="L25" s="20">
        <f t="shared" si="1"/>
        <v>319.38900000000007</v>
      </c>
      <c r="M25" s="21">
        <v>1.05</v>
      </c>
      <c r="N25" s="22">
        <f t="shared" si="2"/>
        <v>1877.0640000000003</v>
      </c>
    </row>
    <row r="26" spans="1:14" ht="15.75">
      <c r="A26" s="11" t="s">
        <v>38</v>
      </c>
      <c r="B26" s="19">
        <v>148</v>
      </c>
      <c r="C26" s="13">
        <v>4523</v>
      </c>
      <c r="D26" s="14">
        <f>'[1]01'!D26</f>
        <v>4523</v>
      </c>
      <c r="E26" s="14">
        <f t="shared" si="3"/>
        <v>0</v>
      </c>
      <c r="F26" s="16">
        <v>5.75</v>
      </c>
      <c r="G26" s="20">
        <f t="shared" si="0"/>
        <v>0</v>
      </c>
      <c r="H26" s="13">
        <v>1769</v>
      </c>
      <c r="I26" s="14">
        <f>'[1]01'!I26</f>
        <v>1769</v>
      </c>
      <c r="J26" s="14">
        <f t="shared" si="4"/>
        <v>0</v>
      </c>
      <c r="K26" s="16">
        <v>2.27</v>
      </c>
      <c r="L26" s="20">
        <f t="shared" si="1"/>
        <v>0</v>
      </c>
      <c r="M26" s="21">
        <v>1.05</v>
      </c>
      <c r="N26" s="22">
        <f t="shared" si="2"/>
        <v>0</v>
      </c>
    </row>
    <row r="27" spans="1:14" ht="15.75">
      <c r="A27" s="11" t="s">
        <v>39</v>
      </c>
      <c r="B27" s="19">
        <v>151</v>
      </c>
      <c r="C27" s="13">
        <v>19863</v>
      </c>
      <c r="D27" s="14">
        <f>'[1]01'!D27</f>
        <v>19863</v>
      </c>
      <c r="E27" s="14">
        <f t="shared" si="3"/>
        <v>0</v>
      </c>
      <c r="F27" s="16">
        <v>5.75</v>
      </c>
      <c r="G27" s="20">
        <f t="shared" si="0"/>
        <v>0</v>
      </c>
      <c r="H27" s="13">
        <v>8702</v>
      </c>
      <c r="I27" s="14">
        <f>'[1]01'!I27</f>
        <v>8702</v>
      </c>
      <c r="J27" s="14">
        <f t="shared" si="4"/>
        <v>0</v>
      </c>
      <c r="K27" s="16">
        <v>2.27</v>
      </c>
      <c r="L27" s="20">
        <f t="shared" si="1"/>
        <v>0</v>
      </c>
      <c r="M27" s="21">
        <v>1.05</v>
      </c>
      <c r="N27" s="22">
        <f t="shared" si="2"/>
        <v>0</v>
      </c>
    </row>
    <row r="28" spans="1:14" ht="15.75">
      <c r="A28" s="11" t="s">
        <v>40</v>
      </c>
      <c r="B28" s="19">
        <v>153</v>
      </c>
      <c r="C28" s="13">
        <v>24035</v>
      </c>
      <c r="D28" s="14">
        <f>'[1]01'!D28</f>
        <v>22353</v>
      </c>
      <c r="E28" s="14">
        <f t="shared" si="3"/>
        <v>1682</v>
      </c>
      <c r="F28" s="16">
        <v>5.75</v>
      </c>
      <c r="G28" s="20">
        <f t="shared" si="0"/>
        <v>10155.075</v>
      </c>
      <c r="H28" s="13">
        <v>12892</v>
      </c>
      <c r="I28" s="14">
        <f>'[1]01'!I28</f>
        <v>12297</v>
      </c>
      <c r="J28" s="14">
        <f t="shared" si="4"/>
        <v>595</v>
      </c>
      <c r="K28" s="16">
        <v>2.27</v>
      </c>
      <c r="L28" s="20">
        <f t="shared" si="1"/>
        <v>1418.1825000000001</v>
      </c>
      <c r="M28" s="21">
        <v>1.05</v>
      </c>
      <c r="N28" s="22">
        <f t="shared" si="2"/>
        <v>11573.257500000002</v>
      </c>
    </row>
    <row r="29" spans="1:14" ht="15.75">
      <c r="A29" s="11" t="s">
        <v>41</v>
      </c>
      <c r="B29" s="19">
        <v>155</v>
      </c>
      <c r="C29" s="13">
        <v>259157</v>
      </c>
      <c r="D29" s="14">
        <f>'[1]01'!D29</f>
        <v>256015</v>
      </c>
      <c r="E29" s="14">
        <f t="shared" si="3"/>
        <v>3142</v>
      </c>
      <c r="F29" s="16">
        <v>5.75</v>
      </c>
      <c r="G29" s="20">
        <f t="shared" si="0"/>
        <v>18969.825</v>
      </c>
      <c r="H29" s="13">
        <v>148209</v>
      </c>
      <c r="I29" s="14">
        <f>'[1]01'!I29</f>
        <v>146678</v>
      </c>
      <c r="J29" s="14">
        <f t="shared" si="4"/>
        <v>1531</v>
      </c>
      <c r="K29" s="16">
        <v>2.27</v>
      </c>
      <c r="L29" s="20">
        <f t="shared" si="1"/>
        <v>3649.1385</v>
      </c>
      <c r="M29" s="21">
        <v>1.05</v>
      </c>
      <c r="N29" s="22">
        <f t="shared" si="2"/>
        <v>22618.9635</v>
      </c>
    </row>
    <row r="30" spans="1:14" ht="15.75">
      <c r="A30" s="11" t="s">
        <v>42</v>
      </c>
      <c r="B30" s="19">
        <v>158</v>
      </c>
      <c r="C30" s="13">
        <v>47121</v>
      </c>
      <c r="D30" s="14">
        <f>'[1]01'!D30</f>
        <v>46866</v>
      </c>
      <c r="E30" s="14">
        <f t="shared" si="3"/>
        <v>255</v>
      </c>
      <c r="F30" s="16">
        <v>5.75</v>
      </c>
      <c r="G30" s="20">
        <f t="shared" si="0"/>
        <v>1539.5625</v>
      </c>
      <c r="H30" s="13">
        <v>19760</v>
      </c>
      <c r="I30" s="14">
        <f>'[1]01'!I30</f>
        <v>19642</v>
      </c>
      <c r="J30" s="14">
        <f t="shared" si="4"/>
        <v>118</v>
      </c>
      <c r="K30" s="16">
        <v>2.27</v>
      </c>
      <c r="L30" s="20">
        <f t="shared" si="1"/>
        <v>281.25300000000004</v>
      </c>
      <c r="M30" s="21">
        <v>1.05</v>
      </c>
      <c r="N30" s="22">
        <f t="shared" si="2"/>
        <v>1820.8155000000002</v>
      </c>
    </row>
    <row r="31" spans="1:14" ht="15.75">
      <c r="A31" s="11" t="s">
        <v>43</v>
      </c>
      <c r="B31" s="19">
        <v>159</v>
      </c>
      <c r="C31" s="13">
        <v>38303</v>
      </c>
      <c r="D31" s="14">
        <f>'[1]01'!D31</f>
        <v>38000</v>
      </c>
      <c r="E31" s="14">
        <f t="shared" si="3"/>
        <v>303</v>
      </c>
      <c r="F31" s="16">
        <v>5.75</v>
      </c>
      <c r="G31" s="20">
        <f t="shared" si="0"/>
        <v>1829.3625000000002</v>
      </c>
      <c r="H31" s="13">
        <v>16700</v>
      </c>
      <c r="I31" s="14">
        <f>'[1]01'!I31</f>
        <v>16700</v>
      </c>
      <c r="J31" s="14">
        <f t="shared" si="4"/>
        <v>0</v>
      </c>
      <c r="K31" s="16">
        <v>2.27</v>
      </c>
      <c r="L31" s="20">
        <f t="shared" si="1"/>
        <v>0</v>
      </c>
      <c r="M31" s="21">
        <v>1.05</v>
      </c>
      <c r="N31" s="22">
        <f t="shared" si="2"/>
        <v>1829.3625000000002</v>
      </c>
    </row>
    <row r="32" spans="1:14" ht="15.75">
      <c r="A32" s="11" t="s">
        <v>44</v>
      </c>
      <c r="B32" s="19">
        <v>160</v>
      </c>
      <c r="C32" s="13">
        <v>106275</v>
      </c>
      <c r="D32" s="14">
        <f>'[1]01'!D32</f>
        <v>103362</v>
      </c>
      <c r="E32" s="14">
        <f t="shared" si="3"/>
        <v>2913</v>
      </c>
      <c r="F32" s="16">
        <v>5.75</v>
      </c>
      <c r="G32" s="20">
        <f t="shared" si="0"/>
        <v>17587.2375</v>
      </c>
      <c r="H32" s="13">
        <v>58011</v>
      </c>
      <c r="I32" s="14">
        <f>'[1]01'!I32</f>
        <v>56552</v>
      </c>
      <c r="J32" s="14">
        <f t="shared" si="4"/>
        <v>1459</v>
      </c>
      <c r="K32" s="16">
        <v>2.27</v>
      </c>
      <c r="L32" s="20">
        <f t="shared" si="1"/>
        <v>3477.5265</v>
      </c>
      <c r="M32" s="21">
        <v>1.05</v>
      </c>
      <c r="N32" s="22">
        <f t="shared" si="2"/>
        <v>21064.764</v>
      </c>
    </row>
    <row r="33" spans="1:14" ht="15.75">
      <c r="A33" s="11" t="s">
        <v>45</v>
      </c>
      <c r="B33" s="19">
        <v>161</v>
      </c>
      <c r="C33" s="13">
        <v>676</v>
      </c>
      <c r="D33" s="14">
        <f>'[1]01'!D33</f>
        <v>675</v>
      </c>
      <c r="E33" s="14">
        <f t="shared" si="3"/>
        <v>1</v>
      </c>
      <c r="F33" s="23">
        <v>8.21</v>
      </c>
      <c r="G33" s="20">
        <f t="shared" si="0"/>
        <v>8.620500000000002</v>
      </c>
      <c r="H33" s="13">
        <v>53</v>
      </c>
      <c r="I33" s="14">
        <f>'[1]01'!I33</f>
        <v>53</v>
      </c>
      <c r="J33" s="14">
        <f t="shared" si="4"/>
        <v>0</v>
      </c>
      <c r="K33" s="23">
        <v>3.24</v>
      </c>
      <c r="L33" s="20">
        <f t="shared" si="1"/>
        <v>0</v>
      </c>
      <c r="M33" s="21">
        <v>1.05</v>
      </c>
      <c r="N33" s="22">
        <f t="shared" si="2"/>
        <v>8.620500000000002</v>
      </c>
    </row>
    <row r="34" spans="1:15" ht="15.75">
      <c r="A34" s="11" t="s">
        <v>46</v>
      </c>
      <c r="B34" s="19">
        <v>163</v>
      </c>
      <c r="C34" s="13">
        <v>68061</v>
      </c>
      <c r="D34" s="14">
        <f>'[1]01'!D34</f>
        <v>67011</v>
      </c>
      <c r="E34" s="14">
        <f t="shared" si="3"/>
        <v>1050</v>
      </c>
      <c r="F34" s="16">
        <v>5.75</v>
      </c>
      <c r="G34" s="20">
        <f t="shared" si="0"/>
        <v>6339.375</v>
      </c>
      <c r="H34" s="13">
        <v>41653</v>
      </c>
      <c r="I34" s="14">
        <f>'[1]01'!I34</f>
        <v>41117</v>
      </c>
      <c r="J34" s="14">
        <f t="shared" si="4"/>
        <v>536</v>
      </c>
      <c r="K34" s="16">
        <v>2.27</v>
      </c>
      <c r="L34" s="20">
        <f t="shared" si="1"/>
        <v>1277.5560000000003</v>
      </c>
      <c r="M34" s="21">
        <v>1.05</v>
      </c>
      <c r="N34" s="22">
        <f t="shared" si="2"/>
        <v>7616.9310000000005</v>
      </c>
      <c r="O34" s="25"/>
    </row>
    <row r="35" spans="1:14" ht="15.75">
      <c r="A35" s="11" t="s">
        <v>47</v>
      </c>
      <c r="B35" s="19">
        <v>164</v>
      </c>
      <c r="C35" s="13">
        <v>19159</v>
      </c>
      <c r="D35" s="14">
        <f>'[1]01'!D35</f>
        <v>18759</v>
      </c>
      <c r="E35" s="14">
        <f t="shared" si="3"/>
        <v>400</v>
      </c>
      <c r="F35" s="16">
        <v>5.75</v>
      </c>
      <c r="G35" s="20">
        <f t="shared" si="0"/>
        <v>2415</v>
      </c>
      <c r="H35" s="13">
        <v>14320</v>
      </c>
      <c r="I35" s="14">
        <f>'[1]01'!I35</f>
        <v>14113</v>
      </c>
      <c r="J35" s="14">
        <f t="shared" si="4"/>
        <v>207</v>
      </c>
      <c r="K35" s="16">
        <v>2.27</v>
      </c>
      <c r="L35" s="20">
        <f t="shared" si="1"/>
        <v>493.38450000000006</v>
      </c>
      <c r="M35" s="21">
        <v>1.05</v>
      </c>
      <c r="N35" s="22">
        <f t="shared" si="2"/>
        <v>2908.3845</v>
      </c>
    </row>
    <row r="36" spans="1:14" ht="15.75">
      <c r="A36" s="11" t="s">
        <v>48</v>
      </c>
      <c r="B36" s="19">
        <v>165</v>
      </c>
      <c r="C36" s="13">
        <v>176917</v>
      </c>
      <c r="D36" s="14">
        <f>'[1]01'!D36</f>
        <v>172795</v>
      </c>
      <c r="E36" s="14">
        <f t="shared" si="3"/>
        <v>4122</v>
      </c>
      <c r="F36" s="23">
        <v>8.21</v>
      </c>
      <c r="G36" s="20">
        <f t="shared" si="0"/>
        <v>35533.70100000001</v>
      </c>
      <c r="H36" s="13">
        <v>103695</v>
      </c>
      <c r="I36" s="14">
        <f>'[1]01'!I36</f>
        <v>101679</v>
      </c>
      <c r="J36" s="14">
        <f t="shared" si="4"/>
        <v>2016</v>
      </c>
      <c r="K36" s="23">
        <v>3.24</v>
      </c>
      <c r="L36" s="20">
        <f t="shared" si="1"/>
        <v>6858.432000000001</v>
      </c>
      <c r="M36" s="21">
        <v>1.05</v>
      </c>
      <c r="N36" s="22">
        <f t="shared" si="2"/>
        <v>42392.13300000001</v>
      </c>
    </row>
    <row r="37" spans="1:14" ht="15.75">
      <c r="A37" s="11" t="s">
        <v>49</v>
      </c>
      <c r="B37" s="19">
        <v>169</v>
      </c>
      <c r="C37" s="13">
        <v>104523</v>
      </c>
      <c r="D37" s="14">
        <f>'[1]01'!D37</f>
        <v>101763</v>
      </c>
      <c r="E37" s="14">
        <f t="shared" si="3"/>
        <v>2760</v>
      </c>
      <c r="F37" s="16">
        <v>5.75</v>
      </c>
      <c r="G37" s="20">
        <f t="shared" si="0"/>
        <v>16663.5</v>
      </c>
      <c r="H37" s="13">
        <v>54280</v>
      </c>
      <c r="I37" s="14">
        <f>'[1]01'!I37</f>
        <v>52905</v>
      </c>
      <c r="J37" s="14">
        <f t="shared" si="4"/>
        <v>1375</v>
      </c>
      <c r="K37" s="16">
        <v>2.27</v>
      </c>
      <c r="L37" s="20">
        <f t="shared" si="1"/>
        <v>3277.3125</v>
      </c>
      <c r="M37" s="21">
        <v>1.05</v>
      </c>
      <c r="N37" s="22">
        <f t="shared" si="2"/>
        <v>19940.8125</v>
      </c>
    </row>
    <row r="38" spans="1:14" ht="15.75">
      <c r="A38" s="11" t="s">
        <v>50</v>
      </c>
      <c r="B38" s="19">
        <v>170</v>
      </c>
      <c r="C38" s="13">
        <v>24063</v>
      </c>
      <c r="D38" s="14">
        <f>'[1]01'!D38</f>
        <v>22482</v>
      </c>
      <c r="E38" s="14">
        <f t="shared" si="3"/>
        <v>1581</v>
      </c>
      <c r="F38" s="16">
        <v>5.75</v>
      </c>
      <c r="G38" s="20">
        <f t="shared" si="0"/>
        <v>9545.2875</v>
      </c>
      <c r="H38" s="13">
        <v>13605</v>
      </c>
      <c r="I38" s="14">
        <f>'[1]01'!I38</f>
        <v>12642</v>
      </c>
      <c r="J38" s="14">
        <f t="shared" si="4"/>
        <v>963</v>
      </c>
      <c r="K38" s="16">
        <v>2.27</v>
      </c>
      <c r="L38" s="20">
        <f t="shared" si="1"/>
        <v>2295.3105</v>
      </c>
      <c r="M38" s="21">
        <v>1.05</v>
      </c>
      <c r="N38" s="22">
        <f t="shared" si="2"/>
        <v>11840.598</v>
      </c>
    </row>
    <row r="39" spans="1:14" ht="15.75">
      <c r="A39" s="11" t="s">
        <v>51</v>
      </c>
      <c r="B39" s="19">
        <v>173</v>
      </c>
      <c r="C39" s="13">
        <v>47919</v>
      </c>
      <c r="D39" s="14">
        <f>'[1]01'!D39</f>
        <v>46171</v>
      </c>
      <c r="E39" s="14">
        <f t="shared" si="3"/>
        <v>1748</v>
      </c>
      <c r="F39" s="16">
        <v>5.75</v>
      </c>
      <c r="G39" s="20">
        <f t="shared" si="0"/>
        <v>10553.550000000001</v>
      </c>
      <c r="H39" s="13">
        <v>24794</v>
      </c>
      <c r="I39" s="14">
        <f>'[1]01'!I39</f>
        <v>23898</v>
      </c>
      <c r="J39" s="14">
        <f t="shared" si="4"/>
        <v>896</v>
      </c>
      <c r="K39" s="16">
        <v>2.27</v>
      </c>
      <c r="L39" s="20">
        <f t="shared" si="1"/>
        <v>2135.616</v>
      </c>
      <c r="M39" s="21">
        <v>1.05</v>
      </c>
      <c r="N39" s="22">
        <f t="shared" si="2"/>
        <v>12689.166000000001</v>
      </c>
    </row>
    <row r="40" spans="1:14" ht="15.75">
      <c r="A40" s="11" t="s">
        <v>52</v>
      </c>
      <c r="B40" s="19">
        <v>178</v>
      </c>
      <c r="C40" s="13">
        <v>249524</v>
      </c>
      <c r="D40" s="14">
        <f>'[1]01'!D40</f>
        <v>248836</v>
      </c>
      <c r="E40" s="14">
        <f t="shared" si="3"/>
        <v>688</v>
      </c>
      <c r="F40" s="16">
        <v>5.75</v>
      </c>
      <c r="G40" s="20">
        <f t="shared" si="0"/>
        <v>4153.8</v>
      </c>
      <c r="H40" s="13">
        <v>156841</v>
      </c>
      <c r="I40" s="14">
        <f>'[1]01'!I40</f>
        <v>156542</v>
      </c>
      <c r="J40" s="14">
        <f t="shared" si="4"/>
        <v>299</v>
      </c>
      <c r="K40" s="16">
        <v>2.27</v>
      </c>
      <c r="L40" s="20">
        <f t="shared" si="1"/>
        <v>712.6664999999999</v>
      </c>
      <c r="M40" s="21">
        <v>1.05</v>
      </c>
      <c r="N40" s="22">
        <f t="shared" si="2"/>
        <v>4866.4665</v>
      </c>
    </row>
    <row r="41" spans="1:14" ht="15.75">
      <c r="A41" s="11" t="s">
        <v>53</v>
      </c>
      <c r="B41" s="19">
        <v>180</v>
      </c>
      <c r="C41" s="13">
        <v>161709</v>
      </c>
      <c r="D41" s="14">
        <f>'[1]01'!D41</f>
        <v>161655</v>
      </c>
      <c r="E41" s="14">
        <f t="shared" si="3"/>
        <v>54</v>
      </c>
      <c r="F41" s="16">
        <v>5.75</v>
      </c>
      <c r="G41" s="20">
        <f t="shared" si="0"/>
        <v>326.02500000000003</v>
      </c>
      <c r="H41" s="13">
        <v>80038</v>
      </c>
      <c r="I41" s="14">
        <f>'[1]01'!I41</f>
        <v>80006</v>
      </c>
      <c r="J41" s="14">
        <f t="shared" si="4"/>
        <v>32</v>
      </c>
      <c r="K41" s="16">
        <v>2.27</v>
      </c>
      <c r="L41" s="20">
        <f t="shared" si="1"/>
        <v>76.272</v>
      </c>
      <c r="M41" s="21">
        <v>1.05</v>
      </c>
      <c r="N41" s="22">
        <f t="shared" si="2"/>
        <v>402.297</v>
      </c>
    </row>
    <row r="42" spans="1:14" ht="15.75">
      <c r="A42" s="11" t="s">
        <v>54</v>
      </c>
      <c r="B42" s="19">
        <v>182</v>
      </c>
      <c r="C42" s="13">
        <v>54235</v>
      </c>
      <c r="D42" s="14">
        <f>'[1]01'!D42</f>
        <v>53875</v>
      </c>
      <c r="E42" s="14">
        <f t="shared" si="3"/>
        <v>360</v>
      </c>
      <c r="F42" s="23">
        <v>8.21</v>
      </c>
      <c r="G42" s="20">
        <f t="shared" si="0"/>
        <v>3103.38</v>
      </c>
      <c r="H42" s="13">
        <v>17570</v>
      </c>
      <c r="I42" s="14">
        <f>'[1]01'!I42</f>
        <v>17358</v>
      </c>
      <c r="J42" s="14">
        <f t="shared" si="4"/>
        <v>212</v>
      </c>
      <c r="K42" s="23">
        <v>3.24</v>
      </c>
      <c r="L42" s="20">
        <f t="shared" si="1"/>
        <v>721.2240000000002</v>
      </c>
      <c r="M42" s="21">
        <v>1.05</v>
      </c>
      <c r="N42" s="22">
        <f t="shared" si="2"/>
        <v>3824.6040000000003</v>
      </c>
    </row>
    <row r="43" spans="1:14" ht="15.75">
      <c r="A43" s="11" t="s">
        <v>55</v>
      </c>
      <c r="B43" s="19">
        <v>185</v>
      </c>
      <c r="C43" s="13">
        <v>16200</v>
      </c>
      <c r="D43" s="14">
        <f>'[1]01'!D43</f>
        <v>16150</v>
      </c>
      <c r="E43" s="14">
        <f t="shared" si="3"/>
        <v>50</v>
      </c>
      <c r="F43" s="16">
        <v>5.75</v>
      </c>
      <c r="G43" s="20">
        <f t="shared" si="0"/>
        <v>301.875</v>
      </c>
      <c r="H43" s="13">
        <v>8400</v>
      </c>
      <c r="I43" s="14">
        <f>'[1]01'!I43</f>
        <v>8427</v>
      </c>
      <c r="J43" s="14">
        <f t="shared" si="4"/>
        <v>-27</v>
      </c>
      <c r="K43" s="16">
        <v>2.27</v>
      </c>
      <c r="L43" s="20">
        <f t="shared" si="1"/>
        <v>-64.3545</v>
      </c>
      <c r="M43" s="21">
        <v>1.05</v>
      </c>
      <c r="N43" s="22">
        <f t="shared" si="2"/>
        <v>237.5205</v>
      </c>
    </row>
    <row r="44" spans="1:14" ht="15.75">
      <c r="A44" s="11" t="s">
        <v>56</v>
      </c>
      <c r="B44" s="19">
        <v>187</v>
      </c>
      <c r="C44" s="13">
        <v>124106</v>
      </c>
      <c r="D44" s="14">
        <f>'[1]01'!D44</f>
        <v>122400</v>
      </c>
      <c r="E44" s="14">
        <f t="shared" si="3"/>
        <v>1706</v>
      </c>
      <c r="F44" s="16">
        <v>5.75</v>
      </c>
      <c r="G44" s="20">
        <f t="shared" si="0"/>
        <v>10299.975</v>
      </c>
      <c r="H44" s="13">
        <v>88440</v>
      </c>
      <c r="I44" s="14">
        <f>'[1]01'!I44</f>
        <v>87750</v>
      </c>
      <c r="J44" s="14">
        <f t="shared" si="4"/>
        <v>690</v>
      </c>
      <c r="K44" s="16">
        <v>2.27</v>
      </c>
      <c r="L44" s="20">
        <f t="shared" si="1"/>
        <v>1644.615</v>
      </c>
      <c r="M44" s="21">
        <v>1.05</v>
      </c>
      <c r="N44" s="22">
        <f t="shared" si="2"/>
        <v>11944.59</v>
      </c>
    </row>
    <row r="45" spans="1:14" ht="15.75">
      <c r="A45" s="11" t="s">
        <v>57</v>
      </c>
      <c r="B45" s="19">
        <v>201</v>
      </c>
      <c r="C45" s="13">
        <v>4150</v>
      </c>
      <c r="D45" s="14">
        <f>'[1]01'!D45</f>
        <v>4112</v>
      </c>
      <c r="E45" s="14">
        <f t="shared" si="3"/>
        <v>38</v>
      </c>
      <c r="F45" s="23">
        <v>8.21</v>
      </c>
      <c r="G45" s="20">
        <f t="shared" si="0"/>
        <v>327.579</v>
      </c>
      <c r="H45" s="13">
        <v>1973</v>
      </c>
      <c r="I45" s="14">
        <f>'[1]01'!I45</f>
        <v>1961</v>
      </c>
      <c r="J45" s="14">
        <f t="shared" si="4"/>
        <v>12</v>
      </c>
      <c r="K45" s="23">
        <v>3.24</v>
      </c>
      <c r="L45" s="20">
        <f t="shared" si="1"/>
        <v>40.824000000000005</v>
      </c>
      <c r="M45" s="21">
        <v>1.05</v>
      </c>
      <c r="N45" s="22">
        <f t="shared" si="2"/>
        <v>368.403</v>
      </c>
    </row>
    <row r="46" spans="1:14" ht="15.75">
      <c r="A46" s="11" t="s">
        <v>58</v>
      </c>
      <c r="B46" s="19">
        <v>202</v>
      </c>
      <c r="C46" s="13">
        <v>38679</v>
      </c>
      <c r="D46" s="14">
        <f>'[1]01'!D46</f>
        <v>38362</v>
      </c>
      <c r="E46" s="14">
        <f t="shared" si="3"/>
        <v>317</v>
      </c>
      <c r="F46" s="16">
        <v>5.75</v>
      </c>
      <c r="G46" s="20">
        <f t="shared" si="0"/>
        <v>1913.8875</v>
      </c>
      <c r="H46" s="13">
        <v>17344</v>
      </c>
      <c r="I46" s="14">
        <f>'[1]01'!I46</f>
        <v>17175</v>
      </c>
      <c r="J46" s="14">
        <f t="shared" si="4"/>
        <v>169</v>
      </c>
      <c r="K46" s="16">
        <v>2.27</v>
      </c>
      <c r="L46" s="20">
        <f t="shared" si="1"/>
        <v>402.8115</v>
      </c>
      <c r="M46" s="21">
        <v>1.05</v>
      </c>
      <c r="N46" s="22">
        <f t="shared" si="2"/>
        <v>2316.699</v>
      </c>
    </row>
    <row r="47" spans="1:14" ht="15.75">
      <c r="A47" s="11" t="s">
        <v>59</v>
      </c>
      <c r="B47" s="19">
        <v>203</v>
      </c>
      <c r="C47" s="13">
        <v>9764</v>
      </c>
      <c r="D47" s="14">
        <f>'[1]01'!D47</f>
        <v>9763</v>
      </c>
      <c r="E47" s="14">
        <f t="shared" si="3"/>
        <v>1</v>
      </c>
      <c r="F47" s="23">
        <v>8.21</v>
      </c>
      <c r="G47" s="20">
        <f t="shared" si="0"/>
        <v>8.620500000000002</v>
      </c>
      <c r="H47" s="13">
        <v>1679</v>
      </c>
      <c r="I47" s="14">
        <f>'[1]01'!I47</f>
        <v>1678</v>
      </c>
      <c r="J47" s="14">
        <f t="shared" si="4"/>
        <v>1</v>
      </c>
      <c r="K47" s="23">
        <v>3.24</v>
      </c>
      <c r="L47" s="20">
        <f t="shared" si="1"/>
        <v>3.4020000000000006</v>
      </c>
      <c r="M47" s="21">
        <v>1.05</v>
      </c>
      <c r="N47" s="22">
        <f t="shared" si="2"/>
        <v>12.022500000000003</v>
      </c>
    </row>
    <row r="48" spans="1:14" ht="15.75">
      <c r="A48" s="11" t="s">
        <v>55</v>
      </c>
      <c r="B48" s="19">
        <v>204</v>
      </c>
      <c r="C48" s="13">
        <v>83085</v>
      </c>
      <c r="D48" s="14">
        <f>'[1]01'!D48</f>
        <v>82542</v>
      </c>
      <c r="E48" s="14">
        <f t="shared" si="3"/>
        <v>543</v>
      </c>
      <c r="F48" s="16">
        <v>5.75</v>
      </c>
      <c r="G48" s="20">
        <f t="shared" si="0"/>
        <v>3278.3624999999997</v>
      </c>
      <c r="H48" s="13">
        <v>50248</v>
      </c>
      <c r="I48" s="14">
        <f>'[1]01'!I48</f>
        <v>49938</v>
      </c>
      <c r="J48" s="14">
        <f t="shared" si="4"/>
        <v>310</v>
      </c>
      <c r="K48" s="16">
        <v>2.27</v>
      </c>
      <c r="L48" s="20">
        <f t="shared" si="1"/>
        <v>738.885</v>
      </c>
      <c r="M48" s="21">
        <v>1.05</v>
      </c>
      <c r="N48" s="22">
        <f t="shared" si="2"/>
        <v>4017.2474999999995</v>
      </c>
    </row>
    <row r="49" spans="1:14" ht="15.75">
      <c r="A49" s="11" t="s">
        <v>60</v>
      </c>
      <c r="B49" s="19">
        <v>205</v>
      </c>
      <c r="C49" s="13">
        <v>10980</v>
      </c>
      <c r="D49" s="14">
        <f>'[1]01'!D49</f>
        <v>10966</v>
      </c>
      <c r="E49" s="14">
        <f t="shared" si="3"/>
        <v>14</v>
      </c>
      <c r="F49" s="16">
        <v>5.75</v>
      </c>
      <c r="G49" s="20">
        <f t="shared" si="0"/>
        <v>84.525</v>
      </c>
      <c r="H49" s="13">
        <v>3592</v>
      </c>
      <c r="I49" s="14">
        <f>'[1]01'!I49</f>
        <v>3591</v>
      </c>
      <c r="J49" s="14">
        <f t="shared" si="4"/>
        <v>1</v>
      </c>
      <c r="K49" s="16">
        <v>2.27</v>
      </c>
      <c r="L49" s="20">
        <f t="shared" si="1"/>
        <v>2.3835</v>
      </c>
      <c r="M49" s="21">
        <v>1.05</v>
      </c>
      <c r="N49" s="22">
        <f t="shared" si="2"/>
        <v>86.9085</v>
      </c>
    </row>
    <row r="50" spans="1:14" ht="15.75">
      <c r="A50" s="11" t="s">
        <v>61</v>
      </c>
      <c r="B50" s="19">
        <v>210</v>
      </c>
      <c r="C50" s="13">
        <v>99831</v>
      </c>
      <c r="D50" s="14">
        <f>'[1]01'!D50</f>
        <v>99332</v>
      </c>
      <c r="E50" s="14">
        <f t="shared" si="3"/>
        <v>499</v>
      </c>
      <c r="F50" s="16">
        <v>5.75</v>
      </c>
      <c r="G50" s="20">
        <f t="shared" si="0"/>
        <v>3012.7125</v>
      </c>
      <c r="H50" s="13">
        <v>99431</v>
      </c>
      <c r="I50" s="14">
        <f>'[1]01'!I50</f>
        <v>99246</v>
      </c>
      <c r="J50" s="14">
        <f t="shared" si="4"/>
        <v>185</v>
      </c>
      <c r="K50" s="16">
        <v>2.27</v>
      </c>
      <c r="L50" s="20">
        <f t="shared" si="1"/>
        <v>440.9475</v>
      </c>
      <c r="M50" s="21">
        <v>1.05</v>
      </c>
      <c r="N50" s="22">
        <f t="shared" si="2"/>
        <v>3453.66</v>
      </c>
    </row>
    <row r="51" spans="1:14" ht="15.75">
      <c r="A51" s="11" t="s">
        <v>62</v>
      </c>
      <c r="B51" s="19">
        <v>211</v>
      </c>
      <c r="C51" s="13">
        <v>162</v>
      </c>
      <c r="D51" s="14">
        <f>'[1]01'!D51</f>
        <v>162</v>
      </c>
      <c r="E51" s="14">
        <f t="shared" si="3"/>
        <v>0</v>
      </c>
      <c r="F51" s="16">
        <v>5.75</v>
      </c>
      <c r="G51" s="20">
        <f t="shared" si="0"/>
        <v>0</v>
      </c>
      <c r="H51" s="13">
        <v>2259</v>
      </c>
      <c r="I51" s="14">
        <f>'[1]01'!I51</f>
        <v>2259</v>
      </c>
      <c r="J51" s="14">
        <f t="shared" si="4"/>
        <v>0</v>
      </c>
      <c r="K51" s="16">
        <v>2.27</v>
      </c>
      <c r="L51" s="20">
        <f t="shared" si="1"/>
        <v>0</v>
      </c>
      <c r="M51" s="21">
        <v>1.05</v>
      </c>
      <c r="N51" s="22">
        <f t="shared" si="2"/>
        <v>0</v>
      </c>
    </row>
    <row r="52" spans="1:14" ht="15.75">
      <c r="A52" s="11" t="s">
        <v>62</v>
      </c>
      <c r="B52" s="19">
        <v>212</v>
      </c>
      <c r="C52" s="13">
        <v>115015</v>
      </c>
      <c r="D52" s="14">
        <f>'[1]01'!D52</f>
        <v>114126</v>
      </c>
      <c r="E52" s="14">
        <f t="shared" si="3"/>
        <v>889</v>
      </c>
      <c r="F52" s="16">
        <v>5.75</v>
      </c>
      <c r="G52" s="20">
        <f t="shared" si="0"/>
        <v>5367.337500000001</v>
      </c>
      <c r="H52" s="13">
        <v>64747</v>
      </c>
      <c r="I52" s="14">
        <f>'[1]01'!I52</f>
        <v>64228</v>
      </c>
      <c r="J52" s="14">
        <f t="shared" si="4"/>
        <v>519</v>
      </c>
      <c r="K52" s="16">
        <v>2.27</v>
      </c>
      <c r="L52" s="20">
        <f t="shared" si="1"/>
        <v>1237.0365000000002</v>
      </c>
      <c r="M52" s="21">
        <v>1.05</v>
      </c>
      <c r="N52" s="22">
        <f t="shared" si="2"/>
        <v>6604.374000000001</v>
      </c>
    </row>
    <row r="53" spans="1:14" ht="15.75">
      <c r="A53" s="11" t="s">
        <v>40</v>
      </c>
      <c r="B53" s="19">
        <v>232</v>
      </c>
      <c r="C53" s="13">
        <v>6457</v>
      </c>
      <c r="D53" s="14">
        <f>'[1]01'!D53</f>
        <v>6398</v>
      </c>
      <c r="E53" s="14">
        <f t="shared" si="3"/>
        <v>59</v>
      </c>
      <c r="F53" s="16">
        <v>5.75</v>
      </c>
      <c r="G53" s="20">
        <f t="shared" si="0"/>
        <v>356.21250000000003</v>
      </c>
      <c r="H53" s="13">
        <v>4906</v>
      </c>
      <c r="I53" s="14">
        <f>'[1]01'!I53</f>
        <v>4856</v>
      </c>
      <c r="J53" s="14">
        <f t="shared" si="4"/>
        <v>50</v>
      </c>
      <c r="K53" s="16">
        <v>2.27</v>
      </c>
      <c r="L53" s="20">
        <f t="shared" si="1"/>
        <v>119.175</v>
      </c>
      <c r="M53" s="21">
        <v>1.05</v>
      </c>
      <c r="N53" s="22">
        <f t="shared" si="2"/>
        <v>475.38750000000005</v>
      </c>
    </row>
    <row r="54" spans="1:14" ht="16.5" thickBot="1">
      <c r="A54" s="26" t="s">
        <v>63</v>
      </c>
      <c r="B54" s="27">
        <v>233</v>
      </c>
      <c r="C54" s="28">
        <v>49863</v>
      </c>
      <c r="D54" s="29">
        <f>'[1]01'!D54</f>
        <v>49704</v>
      </c>
      <c r="E54" s="29">
        <f t="shared" si="3"/>
        <v>159</v>
      </c>
      <c r="F54" s="30">
        <v>5.75</v>
      </c>
      <c r="G54" s="30">
        <f t="shared" si="0"/>
        <v>959.9625000000001</v>
      </c>
      <c r="H54" s="28">
        <v>22689</v>
      </c>
      <c r="I54" s="29">
        <f>'[1]01'!I54</f>
        <v>22596</v>
      </c>
      <c r="J54" s="29">
        <f t="shared" si="4"/>
        <v>93</v>
      </c>
      <c r="K54" s="30">
        <v>2.27</v>
      </c>
      <c r="L54" s="30">
        <f t="shared" si="1"/>
        <v>221.6655</v>
      </c>
      <c r="M54" s="31">
        <v>1.05</v>
      </c>
      <c r="N54" s="32">
        <f t="shared" si="2"/>
        <v>1181.6280000000002</v>
      </c>
    </row>
    <row r="55" spans="5:10" ht="15.75">
      <c r="E55" s="25"/>
      <c r="I55" s="25"/>
      <c r="J55" s="25"/>
    </row>
    <row r="57" spans="1:10" ht="16.5">
      <c r="A57" s="34"/>
      <c r="B57" s="51"/>
      <c r="C57" s="36"/>
      <c r="D57" s="36"/>
      <c r="E57" s="36"/>
      <c r="F57" s="36"/>
      <c r="G57" s="36"/>
      <c r="J57" s="25"/>
    </row>
    <row r="58" spans="1:7" ht="16.5">
      <c r="A58" s="34"/>
      <c r="B58" s="51"/>
      <c r="C58" s="37"/>
      <c r="D58" s="52"/>
      <c r="E58" s="36"/>
      <c r="F58" s="37"/>
      <c r="G58" s="36"/>
    </row>
    <row r="59" spans="1:11" ht="16.5">
      <c r="A59" s="34"/>
      <c r="B59" s="51"/>
      <c r="C59" s="51"/>
      <c r="D59" s="53"/>
      <c r="E59" s="39"/>
      <c r="F59" s="38"/>
      <c r="G59" s="39"/>
      <c r="J59" s="25"/>
      <c r="K59" s="25"/>
    </row>
    <row r="60" spans="1:10" ht="16.5">
      <c r="A60" s="34"/>
      <c r="B60" s="35"/>
      <c r="C60" s="35"/>
      <c r="D60" s="35"/>
      <c r="E60" s="40"/>
      <c r="F60" s="38"/>
      <c r="G60" s="39"/>
      <c r="I60" s="41"/>
      <c r="J60" s="42"/>
    </row>
    <row r="61" spans="1:10" ht="16.5">
      <c r="A61" s="34"/>
      <c r="B61" s="35"/>
      <c r="C61" s="35"/>
      <c r="D61" s="35"/>
      <c r="E61" s="43"/>
      <c r="F61" s="38"/>
      <c r="G61" s="44"/>
      <c r="J61" s="42"/>
    </row>
    <row r="62" spans="1:9" ht="16.5">
      <c r="A62" s="34"/>
      <c r="B62" s="45"/>
      <c r="C62" s="45"/>
      <c r="D62" s="45"/>
      <c r="E62" s="46"/>
      <c r="F62" s="38"/>
      <c r="G62" s="47"/>
      <c r="I62" s="48"/>
    </row>
    <row r="63" spans="2:7" ht="16.5">
      <c r="B63" s="45"/>
      <c r="C63" s="45"/>
      <c r="D63" s="45"/>
      <c r="E63" s="40"/>
      <c r="F63" s="38"/>
      <c r="G63" s="39"/>
    </row>
    <row r="64" spans="2:7" ht="16.5">
      <c r="B64" s="45"/>
      <c r="C64" s="45"/>
      <c r="D64" s="45"/>
      <c r="E64" s="49"/>
      <c r="F64" s="38"/>
      <c r="G64" s="50"/>
    </row>
  </sheetData>
  <sheetProtection/>
  <mergeCells count="11">
    <mergeCell ref="B1:D1"/>
    <mergeCell ref="A2:A3"/>
    <mergeCell ref="B2:B3"/>
    <mergeCell ref="C2:E2"/>
    <mergeCell ref="F2:F3"/>
    <mergeCell ref="H2:J2"/>
    <mergeCell ref="K2:K3"/>
    <mergeCell ref="L2:L3"/>
    <mergeCell ref="M2:M3"/>
    <mergeCell ref="N2:N3"/>
    <mergeCell ref="G2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2023-01-23T09:22:23Z</dcterms:created>
  <dcterms:modified xsi:type="dcterms:W3CDTF">2023-02-07T17:43:37Z</dcterms:modified>
  <cp:category/>
  <cp:version/>
  <cp:contentType/>
  <cp:contentStatus/>
</cp:coreProperties>
</file>