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103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<sst xmlns="http://schemas.openxmlformats.org/spreadsheetml/2006/main" count="68" uniqueCount="64">
  <si>
    <t>Ведомость за август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</si>
  <si>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</si>
  <si>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</si>
  <si>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</si>
  <si>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</si>
  <si>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</si>
  <si>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</si>
  <si>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</si>
  <si>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</si>
  <si>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</si>
  <si>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</si>
  <si>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</si>
  <si>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</si>
  <si>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</si>
  <si>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</si>
  <si>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</si>
  <si>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</si>
  <si>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</si>
  <si>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</si>
  <si>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</si>
  <si>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</si>
  <si>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</si>
  <si>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</si>
  <si>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</si>
  <si>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</si>
  <si>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</si>
  <si>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</si>
  <si>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</si>
  <si>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</si>
  <si>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</si>
  <si>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</si>
  <si>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</si>
  <si>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</si>
  <si>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 xml:space="preserve">Шевляков Тимофей 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</si>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</sst>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2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b/>
      <sz val="8"/>
      <color indexed="6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1"/>
      <color indexed="56"/>
      <name val="Tahoma"/>
      <family val="2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3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6" fontId="47" fillId="0" borderId="13" xfId="0" applyNumberFormat="1" applyFont="1" applyFill="1" applyBorder="1" applyAlignment="1">
      <alignment/>
    </xf>
    <xf numFmtId="166" fontId="48" fillId="0" borderId="14" xfId="0" applyNumberFormat="1" applyFont="1" applyFill="1" applyBorder="1" applyAlignment="1">
      <alignment/>
    </xf>
    <xf numFmtId="0" fontId="3" fillId="0" borderId="13" xfId="56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4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12" fillId="0" borderId="0" xfId="42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4" fontId="3" fillId="35" borderId="29" xfId="0" applyNumberFormat="1" applyFont="1" applyFill="1" applyBorder="1" applyAlignment="1">
      <alignment horizontal="center" wrapText="1"/>
    </xf>
    <xf numFmtId="164" fontId="3" fillId="35" borderId="30" xfId="0" applyNumberFormat="1" applyFont="1" applyFill="1" applyBorder="1" applyAlignment="1">
      <alignment horizontal="center" wrapText="1"/>
    </xf>
    <xf numFmtId="164" fontId="3" fillId="35" borderId="31" xfId="0" applyNumberFormat="1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4" fontId="3" fillId="0" borderId="33" xfId="0" applyNumberFormat="1" applyFont="1" applyFill="1" applyBorder="1" applyAlignment="1">
      <alignment horizontal="center" wrapText="1"/>
    </xf>
    <xf numFmtId="3" fontId="10" fillId="0" borderId="0" xfId="0" applyNumberFormat="1" applyFont="1" applyBorder="1" applyAlignment="1">
      <alignment horizontal="right"/>
    </xf>
    <xf numFmtId="2" fontId="3" fillId="0" borderId="32" xfId="0" applyNumberFormat="1" applyFont="1" applyFill="1" applyBorder="1" applyAlignment="1">
      <alignment horizontal="center" wrapText="1"/>
    </xf>
    <xf numFmtId="2" fontId="3" fillId="0" borderId="33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2"/>
    </sheetNames>
    <sheetDataSet>
      <sheetData sheetId="6">
        <row r="4">
          <cell r="C4">
            <v>14206</v>
          </cell>
          <cell r="F4">
            <v>4.97</v>
          </cell>
          <cell r="H4">
            <v>10727</v>
          </cell>
          <cell r="K4">
            <v>2</v>
          </cell>
        </row>
        <row r="5">
          <cell r="C5">
            <v>42814</v>
          </cell>
          <cell r="F5">
            <v>4.97</v>
          </cell>
          <cell r="H5">
            <v>25082</v>
          </cell>
          <cell r="K5">
            <v>2</v>
          </cell>
        </row>
        <row r="6">
          <cell r="C6">
            <v>155240</v>
          </cell>
          <cell r="F6">
            <v>4.97</v>
          </cell>
          <cell r="H6">
            <v>75788</v>
          </cell>
          <cell r="K6">
            <v>2</v>
          </cell>
        </row>
        <row r="7">
          <cell r="C7">
            <v>42379</v>
          </cell>
          <cell r="F7">
            <v>7.1</v>
          </cell>
          <cell r="H7">
            <v>20070</v>
          </cell>
          <cell r="K7">
            <v>2.82</v>
          </cell>
        </row>
        <row r="8">
          <cell r="C8">
            <v>89464</v>
          </cell>
          <cell r="F8">
            <v>7.1</v>
          </cell>
          <cell r="H8">
            <v>47734</v>
          </cell>
          <cell r="K8">
            <v>2.82</v>
          </cell>
        </row>
        <row r="9">
          <cell r="C9">
            <v>14173</v>
          </cell>
          <cell r="F9">
            <v>7.1</v>
          </cell>
          <cell r="H9">
            <v>6003</v>
          </cell>
          <cell r="K9">
            <v>2.82</v>
          </cell>
        </row>
        <row r="10">
          <cell r="C10">
            <v>5848</v>
          </cell>
          <cell r="F10">
            <v>7.1</v>
          </cell>
          <cell r="H10">
            <v>3038</v>
          </cell>
          <cell r="K10">
            <v>2.82</v>
          </cell>
        </row>
        <row r="11">
          <cell r="C11">
            <v>116841</v>
          </cell>
          <cell r="F11">
            <v>4.97</v>
          </cell>
          <cell r="H11">
            <v>70814</v>
          </cell>
          <cell r="K11">
            <v>2</v>
          </cell>
        </row>
        <row r="12">
          <cell r="C12">
            <v>246005</v>
          </cell>
          <cell r="F12">
            <v>4.97</v>
          </cell>
          <cell r="H12">
            <v>144402</v>
          </cell>
          <cell r="K12">
            <v>2</v>
          </cell>
        </row>
        <row r="13">
          <cell r="C13">
            <v>5927</v>
          </cell>
          <cell r="F13">
            <v>7.1</v>
          </cell>
          <cell r="H13">
            <v>1048</v>
          </cell>
          <cell r="K13">
            <v>2.82</v>
          </cell>
        </row>
        <row r="14">
          <cell r="C14">
            <v>15899</v>
          </cell>
          <cell r="F14">
            <v>4.97</v>
          </cell>
          <cell r="H14">
            <v>7537</v>
          </cell>
          <cell r="K14">
            <v>2</v>
          </cell>
        </row>
        <row r="15">
          <cell r="C15">
            <v>93428</v>
          </cell>
          <cell r="F15">
            <v>4.97</v>
          </cell>
          <cell r="H15">
            <v>41334</v>
          </cell>
          <cell r="K15">
            <v>2</v>
          </cell>
        </row>
        <row r="16">
          <cell r="C16">
            <v>9182</v>
          </cell>
          <cell r="F16">
            <v>4.97</v>
          </cell>
          <cell r="H16">
            <v>3318</v>
          </cell>
          <cell r="K16">
            <v>2</v>
          </cell>
        </row>
        <row r="17">
          <cell r="C17">
            <v>41548</v>
          </cell>
          <cell r="F17">
            <v>4.97</v>
          </cell>
          <cell r="H17">
            <v>71120</v>
          </cell>
          <cell r="K17">
            <v>2</v>
          </cell>
        </row>
        <row r="18">
          <cell r="C18">
            <v>22122</v>
          </cell>
          <cell r="F18">
            <v>4.32</v>
          </cell>
          <cell r="H18">
            <v>0</v>
          </cell>
          <cell r="K18">
            <v>0</v>
          </cell>
        </row>
        <row r="19">
          <cell r="C19">
            <v>19226</v>
          </cell>
          <cell r="F19">
            <v>4.32</v>
          </cell>
          <cell r="H19">
            <v>0</v>
          </cell>
          <cell r="K19">
            <v>0</v>
          </cell>
        </row>
        <row r="20">
          <cell r="C20">
            <v>5800</v>
          </cell>
          <cell r="F20">
            <v>4.97</v>
          </cell>
          <cell r="H20">
            <v>1800</v>
          </cell>
          <cell r="K20">
            <v>2</v>
          </cell>
        </row>
        <row r="21">
          <cell r="C21">
            <v>9747</v>
          </cell>
          <cell r="F21">
            <v>7.1</v>
          </cell>
          <cell r="H21">
            <v>3838</v>
          </cell>
          <cell r="K21">
            <v>2.82</v>
          </cell>
        </row>
        <row r="22">
          <cell r="C22">
            <v>10354</v>
          </cell>
          <cell r="F22">
            <v>7.1</v>
          </cell>
          <cell r="H22">
            <v>4267</v>
          </cell>
          <cell r="K22">
            <v>2.82</v>
          </cell>
        </row>
        <row r="23">
          <cell r="C23">
            <v>25147</v>
          </cell>
          <cell r="F23">
            <v>4.97</v>
          </cell>
          <cell r="H23">
            <v>13684</v>
          </cell>
          <cell r="K23">
            <v>2</v>
          </cell>
        </row>
        <row r="24">
          <cell r="C24">
            <v>5539</v>
          </cell>
          <cell r="F24">
            <v>7.1</v>
          </cell>
          <cell r="H24">
            <v>1711</v>
          </cell>
          <cell r="K24">
            <v>2.82</v>
          </cell>
        </row>
        <row r="25">
          <cell r="C25">
            <v>34008</v>
          </cell>
          <cell r="F25">
            <v>4.97</v>
          </cell>
          <cell r="H25">
            <v>18673</v>
          </cell>
          <cell r="K25">
            <v>2</v>
          </cell>
        </row>
        <row r="26">
          <cell r="C26">
            <v>4523</v>
          </cell>
          <cell r="F26">
            <v>4.97</v>
          </cell>
          <cell r="H26">
            <v>1767</v>
          </cell>
          <cell r="K26">
            <v>2</v>
          </cell>
        </row>
        <row r="27">
          <cell r="C27">
            <v>18427</v>
          </cell>
          <cell r="F27">
            <v>4.97</v>
          </cell>
          <cell r="H27">
            <v>8081</v>
          </cell>
          <cell r="K27">
            <v>2</v>
          </cell>
        </row>
        <row r="28">
          <cell r="C28">
            <v>20224</v>
          </cell>
          <cell r="F28">
            <v>4.97</v>
          </cell>
          <cell r="H28">
            <v>11014</v>
          </cell>
          <cell r="K28">
            <v>2</v>
          </cell>
        </row>
        <row r="29">
          <cell r="C29">
            <v>248318</v>
          </cell>
          <cell r="F29">
            <v>4.97</v>
          </cell>
          <cell r="H29">
            <v>142511</v>
          </cell>
          <cell r="K29">
            <v>2</v>
          </cell>
        </row>
        <row r="30">
          <cell r="C30">
            <v>45870</v>
          </cell>
          <cell r="F30">
            <v>4.97</v>
          </cell>
          <cell r="H30">
            <v>19134</v>
          </cell>
          <cell r="K30">
            <v>2</v>
          </cell>
        </row>
        <row r="31">
          <cell r="C31">
            <v>37700</v>
          </cell>
          <cell r="F31">
            <v>4.97</v>
          </cell>
          <cell r="H31">
            <v>16400</v>
          </cell>
          <cell r="K31">
            <v>2</v>
          </cell>
        </row>
        <row r="32">
          <cell r="C32">
            <v>95326</v>
          </cell>
          <cell r="F32">
            <v>4.97</v>
          </cell>
          <cell r="H32">
            <v>52464</v>
          </cell>
          <cell r="K32">
            <v>2</v>
          </cell>
        </row>
        <row r="33">
          <cell r="C33">
            <v>621</v>
          </cell>
          <cell r="F33">
            <v>7.1</v>
          </cell>
          <cell r="H33">
            <v>50</v>
          </cell>
          <cell r="K33">
            <v>2.82</v>
          </cell>
        </row>
        <row r="34">
          <cell r="C34">
            <v>64311</v>
          </cell>
          <cell r="F34">
            <v>4.97</v>
          </cell>
          <cell r="H34">
            <v>39651</v>
          </cell>
          <cell r="K34">
            <v>2</v>
          </cell>
        </row>
        <row r="35">
          <cell r="C35">
            <v>17807</v>
          </cell>
          <cell r="F35">
            <v>4.97</v>
          </cell>
          <cell r="H35">
            <v>13600</v>
          </cell>
          <cell r="K35">
            <v>2</v>
          </cell>
        </row>
        <row r="36">
          <cell r="C36">
            <v>163776</v>
          </cell>
          <cell r="F36">
            <v>7.1</v>
          </cell>
          <cell r="H36">
            <v>97007</v>
          </cell>
          <cell r="K36">
            <v>2.82</v>
          </cell>
        </row>
        <row r="37">
          <cell r="C37">
            <v>95115</v>
          </cell>
          <cell r="F37">
            <v>4.97</v>
          </cell>
          <cell r="H37">
            <v>49584</v>
          </cell>
          <cell r="K37">
            <v>2</v>
          </cell>
        </row>
        <row r="38">
          <cell r="C38">
            <v>19106</v>
          </cell>
          <cell r="F38">
            <v>4.97</v>
          </cell>
          <cell r="H38">
            <v>10832</v>
          </cell>
          <cell r="K38">
            <v>2</v>
          </cell>
        </row>
        <row r="39">
          <cell r="C39">
            <v>41365</v>
          </cell>
          <cell r="F39">
            <v>4.97</v>
          </cell>
          <cell r="H39">
            <v>21349</v>
          </cell>
          <cell r="K39">
            <v>2</v>
          </cell>
        </row>
        <row r="40">
          <cell r="C40">
            <v>245884</v>
          </cell>
          <cell r="F40">
            <v>4.97</v>
          </cell>
          <cell r="H40">
            <v>155136</v>
          </cell>
          <cell r="K40">
            <v>2</v>
          </cell>
        </row>
        <row r="41">
          <cell r="C41">
            <v>160692</v>
          </cell>
          <cell r="F41">
            <v>4.97</v>
          </cell>
          <cell r="H41">
            <v>79708</v>
          </cell>
          <cell r="K41">
            <v>2</v>
          </cell>
        </row>
        <row r="42">
          <cell r="C42">
            <v>52572</v>
          </cell>
          <cell r="F42">
            <v>7.1</v>
          </cell>
          <cell r="H42">
            <v>16494</v>
          </cell>
          <cell r="K42">
            <v>2.82</v>
          </cell>
        </row>
        <row r="43">
          <cell r="C43">
            <v>15227</v>
          </cell>
          <cell r="F43">
            <v>4.97</v>
          </cell>
          <cell r="H43">
            <v>7942</v>
          </cell>
          <cell r="K43">
            <v>2</v>
          </cell>
        </row>
        <row r="44">
          <cell r="C44">
            <v>120923</v>
          </cell>
          <cell r="F44">
            <v>4.97</v>
          </cell>
          <cell r="H44">
            <v>86940</v>
          </cell>
          <cell r="K44">
            <v>2</v>
          </cell>
        </row>
        <row r="45">
          <cell r="C45">
            <v>3933</v>
          </cell>
          <cell r="F45">
            <v>7.1</v>
          </cell>
          <cell r="H45">
            <v>1912</v>
          </cell>
          <cell r="K45">
            <v>2.82</v>
          </cell>
        </row>
        <row r="46">
          <cell r="C46">
            <v>36864</v>
          </cell>
          <cell r="F46">
            <v>7.1</v>
          </cell>
          <cell r="H46">
            <v>16423</v>
          </cell>
          <cell r="K46">
            <v>2.82</v>
          </cell>
        </row>
        <row r="47">
          <cell r="C47">
            <v>9280</v>
          </cell>
          <cell r="F47">
            <v>7.1</v>
          </cell>
          <cell r="H47">
            <v>1572</v>
          </cell>
          <cell r="K47">
            <v>2.82</v>
          </cell>
        </row>
        <row r="48">
          <cell r="C48">
            <v>80447</v>
          </cell>
          <cell r="F48">
            <v>4.97</v>
          </cell>
          <cell r="H48">
            <v>48740</v>
          </cell>
          <cell r="K48">
            <v>2</v>
          </cell>
        </row>
        <row r="49">
          <cell r="C49">
            <v>9830</v>
          </cell>
          <cell r="F49">
            <v>4.97</v>
          </cell>
          <cell r="H49">
            <v>3072</v>
          </cell>
          <cell r="K49">
            <v>2</v>
          </cell>
        </row>
        <row r="50">
          <cell r="C50">
            <v>96288</v>
          </cell>
          <cell r="F50">
            <v>4.97</v>
          </cell>
          <cell r="H50">
            <v>96437</v>
          </cell>
          <cell r="K50">
            <v>2</v>
          </cell>
        </row>
        <row r="51">
          <cell r="C51">
            <v>162</v>
          </cell>
          <cell r="F51">
            <v>4.97</v>
          </cell>
          <cell r="H51">
            <v>2256</v>
          </cell>
          <cell r="K51">
            <v>2</v>
          </cell>
        </row>
        <row r="52">
          <cell r="C52">
            <v>110715</v>
          </cell>
          <cell r="F52">
            <v>4.97</v>
          </cell>
          <cell r="H52">
            <v>62812</v>
          </cell>
          <cell r="K52">
            <v>2</v>
          </cell>
        </row>
        <row r="53">
          <cell r="C53">
            <v>6033</v>
          </cell>
          <cell r="F53">
            <v>4.97</v>
          </cell>
          <cell r="H53">
            <v>4708</v>
          </cell>
          <cell r="K53">
            <v>2</v>
          </cell>
        </row>
        <row r="54">
          <cell r="C54">
            <v>48796</v>
          </cell>
          <cell r="F54">
            <v>4.97</v>
          </cell>
          <cell r="H54">
            <v>22340</v>
          </cell>
          <cell r="K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1.140625" style="7" customWidth="1"/>
    <col min="4" max="4" width="12.28125" style="7" customWidth="1"/>
    <col min="5" max="5" width="13.57421875" style="7" customWidth="1"/>
    <col min="6" max="6" width="10.140625" style="7" customWidth="1"/>
    <col min="7" max="7" width="16.421875" style="7" customWidth="1"/>
    <col min="8" max="8" width="11.7109375" style="7" customWidth="1"/>
    <col min="9" max="9" width="11.57421875" style="7" customWidth="1"/>
    <col min="10" max="10" width="11.140625" style="7" customWidth="1"/>
    <col min="11" max="11" width="8.8515625" style="7" customWidth="1"/>
    <col min="12" max="12" width="16.00390625" style="7" customWidth="1"/>
    <col min="13" max="13" width="11.57421875" style="36" bestFit="1" customWidth="1"/>
    <col min="14" max="14" width="16.8515625" style="7" customWidth="1"/>
    <col min="15" max="16384" width="9.140625" style="7" customWidth="1"/>
  </cols>
  <sheetData>
    <row r="1" spans="1:14" ht="16.5" thickBot="1">
      <c r="A1" s="1">
        <v>44795</v>
      </c>
      <c r="B1" s="54" t="s">
        <v>0</v>
      </c>
      <c r="C1" s="54"/>
      <c r="D1" s="54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55" t="s">
        <v>1</v>
      </c>
      <c r="B2" s="57" t="s">
        <v>2</v>
      </c>
      <c r="C2" s="59" t="s">
        <v>3</v>
      </c>
      <c r="D2" s="60"/>
      <c r="E2" s="61"/>
      <c r="F2" s="62" t="s">
        <v>4</v>
      </c>
      <c r="G2" s="62" t="s">
        <v>5</v>
      </c>
      <c r="H2" s="59" t="s">
        <v>6</v>
      </c>
      <c r="I2" s="60"/>
      <c r="J2" s="61"/>
      <c r="K2" s="65" t="s">
        <v>7</v>
      </c>
      <c r="L2" s="65" t="s">
        <v>8</v>
      </c>
      <c r="M2" s="67" t="s">
        <v>9</v>
      </c>
      <c r="N2" s="51" t="s">
        <v>10</v>
      </c>
    </row>
    <row r="3" spans="1:14" ht="32.25" thickBot="1">
      <c r="A3" s="56"/>
      <c r="B3" s="58"/>
      <c r="C3" s="8" t="s">
        <v>11</v>
      </c>
      <c r="D3" s="9" t="s">
        <v>12</v>
      </c>
      <c r="E3" s="9" t="s">
        <v>13</v>
      </c>
      <c r="F3" s="63"/>
      <c r="G3" s="63"/>
      <c r="H3" s="8" t="s">
        <v>11</v>
      </c>
      <c r="I3" s="9" t="s">
        <v>14</v>
      </c>
      <c r="J3" s="9" t="s">
        <v>15</v>
      </c>
      <c r="K3" s="66"/>
      <c r="L3" s="66"/>
      <c r="M3" s="68"/>
      <c r="N3" s="52"/>
    </row>
    <row r="4" spans="1:14" ht="16.5" thickTop="1">
      <c r="A4" s="10" t="s">
        <v>16</v>
      </c>
      <c r="B4" s="11">
        <v>5</v>
      </c>
      <c r="C4" s="12">
        <v>14372</v>
      </c>
      <c r="D4" s="13">
        <f>'[1]07'!C4</f>
        <v>14206</v>
      </c>
      <c r="E4" s="14">
        <f>C4-D4</f>
        <v>166</v>
      </c>
      <c r="F4" s="15">
        <f>'[1]07'!F4</f>
        <v>4.97</v>
      </c>
      <c r="G4" s="15">
        <f>E4*M4*F4</f>
        <v>866.271</v>
      </c>
      <c r="H4" s="12">
        <v>10858</v>
      </c>
      <c r="I4" s="13">
        <f>'[1]07'!H4</f>
        <v>10727</v>
      </c>
      <c r="J4" s="14">
        <f>H4-I4</f>
        <v>131</v>
      </c>
      <c r="K4" s="15">
        <f>'[1]07'!K4</f>
        <v>2</v>
      </c>
      <c r="L4" s="15">
        <f>J4*M4*K4</f>
        <v>275.1</v>
      </c>
      <c r="M4" s="16">
        <v>1.05</v>
      </c>
      <c r="N4" s="17">
        <f>G4+L4</f>
        <v>1141.371</v>
      </c>
    </row>
    <row r="5" spans="1:14" ht="15.75">
      <c r="A5" s="10" t="s">
        <v>17</v>
      </c>
      <c r="B5" s="18">
        <v>46</v>
      </c>
      <c r="C5" s="12">
        <v>42928</v>
      </c>
      <c r="D5" s="13">
        <f>'[1]07'!C5</f>
        <v>42814</v>
      </c>
      <c r="E5" s="19">
        <f aca="true" t="shared" si="0" ref="E5:E54">C5-D5</f>
        <v>114</v>
      </c>
      <c r="F5" s="15">
        <f>'[1]07'!F5</f>
        <v>4.97</v>
      </c>
      <c r="G5" s="20">
        <f aca="true" t="shared" si="1" ref="G5:G54">E5*M5*F5</f>
        <v>594.909</v>
      </c>
      <c r="H5" s="12">
        <v>25116</v>
      </c>
      <c r="I5" s="13">
        <f>'[1]07'!H5</f>
        <v>25082</v>
      </c>
      <c r="J5" s="19">
        <f aca="true" t="shared" si="2" ref="J5:J54">H5-I5</f>
        <v>34</v>
      </c>
      <c r="K5" s="15">
        <f>'[1]07'!K5</f>
        <v>2</v>
      </c>
      <c r="L5" s="20">
        <f aca="true" t="shared" si="3" ref="L5:L54">J5*M5*K5</f>
        <v>71.4</v>
      </c>
      <c r="M5" s="21">
        <v>1.05</v>
      </c>
      <c r="N5" s="22">
        <f aca="true" t="shared" si="4" ref="N5:N54">G5+L5</f>
        <v>666.309</v>
      </c>
    </row>
    <row r="6" spans="1:14" ht="15.75">
      <c r="A6" s="10" t="s">
        <v>18</v>
      </c>
      <c r="B6" s="18">
        <v>51</v>
      </c>
      <c r="C6" s="12">
        <v>155816</v>
      </c>
      <c r="D6" s="13">
        <f>'[1]07'!C6</f>
        <v>155240</v>
      </c>
      <c r="E6" s="19">
        <f t="shared" si="0"/>
        <v>576</v>
      </c>
      <c r="F6" s="15">
        <f>'[1]07'!F6</f>
        <v>4.97</v>
      </c>
      <c r="G6" s="20">
        <f t="shared" si="1"/>
        <v>3005.856</v>
      </c>
      <c r="H6" s="12">
        <v>76012</v>
      </c>
      <c r="I6" s="13">
        <f>'[1]07'!H6</f>
        <v>75788</v>
      </c>
      <c r="J6" s="19">
        <f t="shared" si="2"/>
        <v>224</v>
      </c>
      <c r="K6" s="15">
        <f>'[1]07'!K6</f>
        <v>2</v>
      </c>
      <c r="L6" s="20">
        <f t="shared" si="3"/>
        <v>470.40000000000003</v>
      </c>
      <c r="M6" s="21">
        <v>1.05</v>
      </c>
      <c r="N6" s="22">
        <f t="shared" si="4"/>
        <v>3476.2560000000003</v>
      </c>
    </row>
    <row r="7" spans="1:14" ht="15.75">
      <c r="A7" s="10" t="s">
        <v>19</v>
      </c>
      <c r="B7" s="18">
        <v>77</v>
      </c>
      <c r="C7" s="12">
        <v>42637</v>
      </c>
      <c r="D7" s="13">
        <f>'[1]07'!C7</f>
        <v>42379</v>
      </c>
      <c r="E7" s="19">
        <f t="shared" si="0"/>
        <v>258</v>
      </c>
      <c r="F7" s="23">
        <f>'[1]07'!F7</f>
        <v>7.1</v>
      </c>
      <c r="G7" s="20">
        <f t="shared" si="1"/>
        <v>1923.39</v>
      </c>
      <c r="H7" s="12">
        <v>20106</v>
      </c>
      <c r="I7" s="13">
        <f>'[1]07'!H7</f>
        <v>20070</v>
      </c>
      <c r="J7" s="19">
        <f t="shared" si="2"/>
        <v>36</v>
      </c>
      <c r="K7" s="23">
        <f>'[1]07'!K7</f>
        <v>2.82</v>
      </c>
      <c r="L7" s="20">
        <f t="shared" si="3"/>
        <v>106.596</v>
      </c>
      <c r="M7" s="21">
        <v>1.05</v>
      </c>
      <c r="N7" s="22">
        <f t="shared" si="4"/>
        <v>2029.986</v>
      </c>
    </row>
    <row r="8" spans="1:14" ht="15.75">
      <c r="A8" s="10" t="s">
        <v>20</v>
      </c>
      <c r="B8" s="18">
        <v>78</v>
      </c>
      <c r="C8" s="12">
        <v>89822</v>
      </c>
      <c r="D8" s="13">
        <f>'[1]07'!C8</f>
        <v>89464</v>
      </c>
      <c r="E8" s="19">
        <f t="shared" si="0"/>
        <v>358</v>
      </c>
      <c r="F8" s="23">
        <f>'[1]07'!F8</f>
        <v>7.1</v>
      </c>
      <c r="G8" s="20">
        <f t="shared" si="1"/>
        <v>2668.8900000000003</v>
      </c>
      <c r="H8" s="12">
        <v>47777</v>
      </c>
      <c r="I8" s="13">
        <f>'[1]07'!H8</f>
        <v>47734</v>
      </c>
      <c r="J8" s="19">
        <f t="shared" si="2"/>
        <v>43</v>
      </c>
      <c r="K8" s="23">
        <f>'[1]07'!K8</f>
        <v>2.82</v>
      </c>
      <c r="L8" s="20">
        <f t="shared" si="3"/>
        <v>127.323</v>
      </c>
      <c r="M8" s="21">
        <v>1.05</v>
      </c>
      <c r="N8" s="22">
        <f t="shared" si="4"/>
        <v>2796.213</v>
      </c>
    </row>
    <row r="9" spans="1:14" ht="15.75">
      <c r="A9" s="10" t="s">
        <v>21</v>
      </c>
      <c r="B9" s="18">
        <v>82</v>
      </c>
      <c r="C9" s="12">
        <v>14253</v>
      </c>
      <c r="D9" s="13">
        <f>'[1]07'!C9</f>
        <v>14173</v>
      </c>
      <c r="E9" s="19">
        <f t="shared" si="0"/>
        <v>80</v>
      </c>
      <c r="F9" s="23">
        <f>'[1]07'!F9</f>
        <v>7.1</v>
      </c>
      <c r="G9" s="20">
        <f t="shared" si="1"/>
        <v>596.4</v>
      </c>
      <c r="H9" s="12">
        <v>6029</v>
      </c>
      <c r="I9" s="13">
        <f>'[1]07'!H9</f>
        <v>6003</v>
      </c>
      <c r="J9" s="19">
        <f t="shared" si="2"/>
        <v>26</v>
      </c>
      <c r="K9" s="23">
        <f>'[1]07'!K9</f>
        <v>2.82</v>
      </c>
      <c r="L9" s="20">
        <f t="shared" si="3"/>
        <v>76.986</v>
      </c>
      <c r="M9" s="21">
        <v>1.05</v>
      </c>
      <c r="N9" s="22">
        <f t="shared" si="4"/>
        <v>673.386</v>
      </c>
    </row>
    <row r="10" spans="1:14" ht="15.75">
      <c r="A10" s="10" t="s">
        <v>22</v>
      </c>
      <c r="B10" s="18">
        <v>91</v>
      </c>
      <c r="C10" s="12">
        <v>6121</v>
      </c>
      <c r="D10" s="13">
        <f>'[1]07'!C10</f>
        <v>5848</v>
      </c>
      <c r="E10" s="19">
        <f t="shared" si="0"/>
        <v>273</v>
      </c>
      <c r="F10" s="23">
        <f>'[1]07'!F10</f>
        <v>7.1</v>
      </c>
      <c r="G10" s="20">
        <f t="shared" si="1"/>
        <v>2035.2150000000001</v>
      </c>
      <c r="H10" s="12">
        <v>3102</v>
      </c>
      <c r="I10" s="13">
        <f>'[1]07'!H10</f>
        <v>3038</v>
      </c>
      <c r="J10" s="19">
        <f t="shared" si="2"/>
        <v>64</v>
      </c>
      <c r="K10" s="23">
        <f>'[1]07'!K10</f>
        <v>2.82</v>
      </c>
      <c r="L10" s="20">
        <f t="shared" si="3"/>
        <v>189.504</v>
      </c>
      <c r="M10" s="21">
        <v>1.05</v>
      </c>
      <c r="N10" s="22">
        <f t="shared" si="4"/>
        <v>2224.719</v>
      </c>
    </row>
    <row r="11" spans="1:14" ht="15.75">
      <c r="A11" s="10" t="s">
        <v>23</v>
      </c>
      <c r="B11" s="18">
        <v>92</v>
      </c>
      <c r="C11" s="12">
        <v>117114</v>
      </c>
      <c r="D11" s="13">
        <f>'[1]07'!C11</f>
        <v>116841</v>
      </c>
      <c r="E11" s="19">
        <f t="shared" si="0"/>
        <v>273</v>
      </c>
      <c r="F11" s="15">
        <f>'[1]07'!F11</f>
        <v>4.97</v>
      </c>
      <c r="G11" s="20">
        <f t="shared" si="1"/>
        <v>1424.6505000000002</v>
      </c>
      <c r="H11" s="12">
        <v>70965</v>
      </c>
      <c r="I11" s="13">
        <f>'[1]07'!H11</f>
        <v>70814</v>
      </c>
      <c r="J11" s="19">
        <f t="shared" si="2"/>
        <v>151</v>
      </c>
      <c r="K11" s="15">
        <f>'[1]07'!K11</f>
        <v>2</v>
      </c>
      <c r="L11" s="20">
        <f t="shared" si="3"/>
        <v>317.1</v>
      </c>
      <c r="M11" s="21">
        <v>1.05</v>
      </c>
      <c r="N11" s="22">
        <f t="shared" si="4"/>
        <v>1741.7505</v>
      </c>
    </row>
    <row r="12" spans="1:14" ht="15.75">
      <c r="A12" s="10" t="s">
        <v>24</v>
      </c>
      <c r="B12" s="18">
        <v>93</v>
      </c>
      <c r="C12" s="12">
        <v>246413</v>
      </c>
      <c r="D12" s="13">
        <f>'[1]07'!C12</f>
        <v>246005</v>
      </c>
      <c r="E12" s="19">
        <f t="shared" si="0"/>
        <v>408</v>
      </c>
      <c r="F12" s="15">
        <f>'[1]07'!F12</f>
        <v>4.97</v>
      </c>
      <c r="G12" s="20">
        <f t="shared" si="1"/>
        <v>2129.148</v>
      </c>
      <c r="H12" s="12">
        <v>144572</v>
      </c>
      <c r="I12" s="13">
        <f>'[1]07'!H12</f>
        <v>144402</v>
      </c>
      <c r="J12" s="19">
        <f t="shared" si="2"/>
        <v>170</v>
      </c>
      <c r="K12" s="15">
        <f>'[1]07'!K12</f>
        <v>2</v>
      </c>
      <c r="L12" s="20">
        <f t="shared" si="3"/>
        <v>357</v>
      </c>
      <c r="M12" s="21">
        <v>1.05</v>
      </c>
      <c r="N12" s="22">
        <f t="shared" si="4"/>
        <v>2486.148</v>
      </c>
    </row>
    <row r="13" spans="1:14" ht="15.75">
      <c r="A13" s="10" t="s">
        <v>25</v>
      </c>
      <c r="B13" s="18">
        <v>95</v>
      </c>
      <c r="C13" s="12">
        <v>6184</v>
      </c>
      <c r="D13" s="13">
        <f>'[1]07'!C13</f>
        <v>5927</v>
      </c>
      <c r="E13" s="19">
        <f t="shared" si="0"/>
        <v>257</v>
      </c>
      <c r="F13" s="23">
        <f>'[1]07'!F13</f>
        <v>7.1</v>
      </c>
      <c r="G13" s="20">
        <f t="shared" si="1"/>
        <v>1915.9350000000002</v>
      </c>
      <c r="H13" s="12">
        <v>1093</v>
      </c>
      <c r="I13" s="13">
        <f>'[1]07'!H13</f>
        <v>1048</v>
      </c>
      <c r="J13" s="19">
        <f t="shared" si="2"/>
        <v>45</v>
      </c>
      <c r="K13" s="23">
        <f>'[1]07'!K13</f>
        <v>2.82</v>
      </c>
      <c r="L13" s="20">
        <f t="shared" si="3"/>
        <v>133.245</v>
      </c>
      <c r="M13" s="21">
        <v>1.05</v>
      </c>
      <c r="N13" s="22">
        <f t="shared" si="4"/>
        <v>2049.1800000000003</v>
      </c>
    </row>
    <row r="14" spans="1:14" ht="15.75">
      <c r="A14" s="10" t="s">
        <v>26</v>
      </c>
      <c r="B14" s="18">
        <v>96</v>
      </c>
      <c r="C14" s="12">
        <v>16259</v>
      </c>
      <c r="D14" s="13">
        <f>'[1]07'!C14</f>
        <v>15899</v>
      </c>
      <c r="E14" s="19">
        <f t="shared" si="0"/>
        <v>360</v>
      </c>
      <c r="F14" s="15">
        <f>'[1]07'!F14</f>
        <v>4.97</v>
      </c>
      <c r="G14" s="20">
        <f t="shared" si="1"/>
        <v>1878.6599999999999</v>
      </c>
      <c r="H14" s="12">
        <v>7596</v>
      </c>
      <c r="I14" s="13">
        <f>'[1]07'!H14</f>
        <v>7537</v>
      </c>
      <c r="J14" s="19">
        <f t="shared" si="2"/>
        <v>59</v>
      </c>
      <c r="K14" s="15">
        <f>'[1]07'!K14</f>
        <v>2</v>
      </c>
      <c r="L14" s="20">
        <f t="shared" si="3"/>
        <v>123.9</v>
      </c>
      <c r="M14" s="21">
        <v>1.05</v>
      </c>
      <c r="N14" s="22">
        <f t="shared" si="4"/>
        <v>2002.56</v>
      </c>
    </row>
    <row r="15" spans="1:14" ht="15.75">
      <c r="A15" s="10" t="s">
        <v>27</v>
      </c>
      <c r="B15" s="18">
        <v>97</v>
      </c>
      <c r="C15" s="12">
        <v>94090</v>
      </c>
      <c r="D15" s="13">
        <f>'[1]07'!C15</f>
        <v>93428</v>
      </c>
      <c r="E15" s="19">
        <f t="shared" si="0"/>
        <v>662</v>
      </c>
      <c r="F15" s="15">
        <f>'[1]07'!F15</f>
        <v>4.97</v>
      </c>
      <c r="G15" s="20">
        <f t="shared" si="1"/>
        <v>3454.647</v>
      </c>
      <c r="H15" s="12">
        <v>41469</v>
      </c>
      <c r="I15" s="13">
        <f>'[1]07'!H15</f>
        <v>41334</v>
      </c>
      <c r="J15" s="19">
        <f t="shared" si="2"/>
        <v>135</v>
      </c>
      <c r="K15" s="15">
        <f>'[1]07'!K15</f>
        <v>2</v>
      </c>
      <c r="L15" s="20">
        <f t="shared" si="3"/>
        <v>283.5</v>
      </c>
      <c r="M15" s="21">
        <v>1.05</v>
      </c>
      <c r="N15" s="22">
        <f t="shared" si="4"/>
        <v>3738.147</v>
      </c>
    </row>
    <row r="16" spans="1:14" ht="15.75">
      <c r="A16" s="10" t="s">
        <v>28</v>
      </c>
      <c r="B16" s="18">
        <v>100</v>
      </c>
      <c r="C16" s="12">
        <v>9288</v>
      </c>
      <c r="D16" s="13">
        <f>'[1]07'!C16</f>
        <v>9182</v>
      </c>
      <c r="E16" s="19">
        <f t="shared" si="0"/>
        <v>106</v>
      </c>
      <c r="F16" s="15">
        <f>'[1]07'!F16</f>
        <v>4.97</v>
      </c>
      <c r="G16" s="20">
        <f t="shared" si="1"/>
        <v>553.1610000000001</v>
      </c>
      <c r="H16" s="12">
        <v>3341</v>
      </c>
      <c r="I16" s="13">
        <f>'[1]07'!H16</f>
        <v>3318</v>
      </c>
      <c r="J16" s="19">
        <f t="shared" si="2"/>
        <v>23</v>
      </c>
      <c r="K16" s="15">
        <f>'[1]07'!K16</f>
        <v>2</v>
      </c>
      <c r="L16" s="20">
        <f t="shared" si="3"/>
        <v>48.300000000000004</v>
      </c>
      <c r="M16" s="21">
        <v>1.05</v>
      </c>
      <c r="N16" s="22">
        <f t="shared" si="4"/>
        <v>601.461</v>
      </c>
    </row>
    <row r="17" spans="1:14" ht="15.75">
      <c r="A17" s="10" t="s">
        <v>29</v>
      </c>
      <c r="B17" s="18">
        <v>102</v>
      </c>
      <c r="C17" s="12">
        <v>41736</v>
      </c>
      <c r="D17" s="13">
        <f>'[1]07'!C17</f>
        <v>41548</v>
      </c>
      <c r="E17" s="19">
        <f t="shared" si="0"/>
        <v>188</v>
      </c>
      <c r="F17" s="15">
        <f>'[1]07'!F17</f>
        <v>4.97</v>
      </c>
      <c r="G17" s="20">
        <f t="shared" si="1"/>
        <v>981.078</v>
      </c>
      <c r="H17" s="12">
        <v>71350</v>
      </c>
      <c r="I17" s="13">
        <f>'[1]07'!H17</f>
        <v>71120</v>
      </c>
      <c r="J17" s="19">
        <f t="shared" si="2"/>
        <v>230</v>
      </c>
      <c r="K17" s="15">
        <f>'[1]07'!K17</f>
        <v>2</v>
      </c>
      <c r="L17" s="20">
        <f t="shared" si="3"/>
        <v>483</v>
      </c>
      <c r="M17" s="21">
        <v>1.05</v>
      </c>
      <c r="N17" s="22">
        <f t="shared" si="4"/>
        <v>1464.078</v>
      </c>
    </row>
    <row r="18" spans="1:14" ht="15.75">
      <c r="A18" s="10" t="s">
        <v>30</v>
      </c>
      <c r="B18" s="18">
        <v>119</v>
      </c>
      <c r="C18" s="12">
        <v>22674</v>
      </c>
      <c r="D18" s="13">
        <f>'[1]07'!C18</f>
        <v>22122</v>
      </c>
      <c r="E18" s="19">
        <f t="shared" si="0"/>
        <v>552</v>
      </c>
      <c r="F18" s="24">
        <f>'[1]07'!F18</f>
        <v>4.32</v>
      </c>
      <c r="G18" s="20">
        <f t="shared" si="1"/>
        <v>2503.8720000000003</v>
      </c>
      <c r="H18" s="12">
        <v>0</v>
      </c>
      <c r="I18" s="13">
        <f>'[1]07'!H18</f>
        <v>0</v>
      </c>
      <c r="J18" s="19">
        <v>0</v>
      </c>
      <c r="K18" s="24">
        <f>'[1]07'!K18</f>
        <v>0</v>
      </c>
      <c r="L18" s="20">
        <f t="shared" si="3"/>
        <v>0</v>
      </c>
      <c r="M18" s="21">
        <v>1.05</v>
      </c>
      <c r="N18" s="22">
        <f t="shared" si="4"/>
        <v>2503.8720000000003</v>
      </c>
    </row>
    <row r="19" spans="1:14" ht="15.75">
      <c r="A19" s="10" t="s">
        <v>31</v>
      </c>
      <c r="B19" s="18">
        <v>121</v>
      </c>
      <c r="C19" s="12">
        <v>19528</v>
      </c>
      <c r="D19" s="13">
        <f>'[1]07'!C19</f>
        <v>19226</v>
      </c>
      <c r="E19" s="19">
        <f t="shared" si="0"/>
        <v>302</v>
      </c>
      <c r="F19" s="24">
        <f>'[1]07'!F19</f>
        <v>4.32</v>
      </c>
      <c r="G19" s="20">
        <f t="shared" si="1"/>
        <v>1369.8720000000003</v>
      </c>
      <c r="H19" s="12">
        <v>0</v>
      </c>
      <c r="I19" s="13">
        <f>'[1]07'!H19</f>
        <v>0</v>
      </c>
      <c r="J19" s="19">
        <v>0</v>
      </c>
      <c r="K19" s="24">
        <f>'[1]07'!K19</f>
        <v>0</v>
      </c>
      <c r="L19" s="20">
        <f t="shared" si="3"/>
        <v>0</v>
      </c>
      <c r="M19" s="21">
        <v>1.05</v>
      </c>
      <c r="N19" s="22">
        <f t="shared" si="4"/>
        <v>1369.8720000000003</v>
      </c>
    </row>
    <row r="20" spans="1:14" ht="15.75">
      <c r="A20" s="10" t="s">
        <v>32</v>
      </c>
      <c r="B20" s="18">
        <v>123</v>
      </c>
      <c r="C20" s="12">
        <v>5800</v>
      </c>
      <c r="D20" s="13">
        <f>'[1]07'!C20</f>
        <v>5800</v>
      </c>
      <c r="E20" s="19">
        <f t="shared" si="0"/>
        <v>0</v>
      </c>
      <c r="F20" s="15">
        <f>'[1]07'!F20</f>
        <v>4.97</v>
      </c>
      <c r="G20" s="20">
        <f t="shared" si="1"/>
        <v>0</v>
      </c>
      <c r="H20" s="12">
        <v>1850</v>
      </c>
      <c r="I20" s="13">
        <f>'[1]07'!H20</f>
        <v>1800</v>
      </c>
      <c r="J20" s="19">
        <f t="shared" si="2"/>
        <v>50</v>
      </c>
      <c r="K20" s="15">
        <f>'[1]07'!K20</f>
        <v>2</v>
      </c>
      <c r="L20" s="20">
        <f t="shared" si="3"/>
        <v>105</v>
      </c>
      <c r="M20" s="21">
        <v>1.05</v>
      </c>
      <c r="N20" s="22">
        <f t="shared" si="4"/>
        <v>105</v>
      </c>
    </row>
    <row r="21" spans="1:14" ht="15.75">
      <c r="A21" s="10" t="s">
        <v>33</v>
      </c>
      <c r="B21" s="18">
        <v>126</v>
      </c>
      <c r="C21" s="12">
        <v>10224</v>
      </c>
      <c r="D21" s="13">
        <f>'[1]07'!C21</f>
        <v>9747</v>
      </c>
      <c r="E21" s="19">
        <f t="shared" si="0"/>
        <v>477</v>
      </c>
      <c r="F21" s="23">
        <f>'[1]07'!F21</f>
        <v>7.1</v>
      </c>
      <c r="G21" s="20">
        <f t="shared" si="1"/>
        <v>3556.035</v>
      </c>
      <c r="H21" s="12">
        <v>4049</v>
      </c>
      <c r="I21" s="13">
        <f>'[1]07'!H21</f>
        <v>3838</v>
      </c>
      <c r="J21" s="19">
        <f t="shared" si="2"/>
        <v>211</v>
      </c>
      <c r="K21" s="23">
        <f>'[1]07'!K21</f>
        <v>2.82</v>
      </c>
      <c r="L21" s="20">
        <f t="shared" si="3"/>
        <v>624.771</v>
      </c>
      <c r="M21" s="21">
        <v>1.05</v>
      </c>
      <c r="N21" s="22">
        <f t="shared" si="4"/>
        <v>4180.806</v>
      </c>
    </row>
    <row r="22" spans="1:14" ht="15.75">
      <c r="A22" s="10" t="s">
        <v>34</v>
      </c>
      <c r="B22" s="18">
        <v>142</v>
      </c>
      <c r="C22" s="12">
        <v>10602</v>
      </c>
      <c r="D22" s="13">
        <f>'[1]07'!C22</f>
        <v>10354</v>
      </c>
      <c r="E22" s="19">
        <f t="shared" si="0"/>
        <v>248</v>
      </c>
      <c r="F22" s="23">
        <f>'[1]07'!F22</f>
        <v>7.1</v>
      </c>
      <c r="G22" s="20">
        <f t="shared" si="1"/>
        <v>1848.8400000000001</v>
      </c>
      <c r="H22" s="12">
        <v>4298</v>
      </c>
      <c r="I22" s="13">
        <f>'[1]07'!H22</f>
        <v>4267</v>
      </c>
      <c r="J22" s="19">
        <f t="shared" si="2"/>
        <v>31</v>
      </c>
      <c r="K22" s="23">
        <f>'[1]07'!K22</f>
        <v>2.82</v>
      </c>
      <c r="L22" s="20">
        <f t="shared" si="3"/>
        <v>91.79100000000001</v>
      </c>
      <c r="M22" s="21">
        <v>1.05</v>
      </c>
      <c r="N22" s="22">
        <f t="shared" si="4"/>
        <v>1940.631</v>
      </c>
    </row>
    <row r="23" spans="1:14" ht="15.75">
      <c r="A23" s="10" t="s">
        <v>35</v>
      </c>
      <c r="B23" s="18">
        <v>143</v>
      </c>
      <c r="C23" s="12">
        <v>25177</v>
      </c>
      <c r="D23" s="13">
        <f>'[1]07'!C23</f>
        <v>25147</v>
      </c>
      <c r="E23" s="19">
        <f t="shared" si="0"/>
        <v>30</v>
      </c>
      <c r="F23" s="15">
        <f>'[1]07'!F23</f>
        <v>4.97</v>
      </c>
      <c r="G23" s="20">
        <f t="shared" si="1"/>
        <v>156.55499999999998</v>
      </c>
      <c r="H23" s="12">
        <v>13692</v>
      </c>
      <c r="I23" s="13">
        <f>'[1]07'!H23</f>
        <v>13684</v>
      </c>
      <c r="J23" s="19">
        <f t="shared" si="2"/>
        <v>8</v>
      </c>
      <c r="K23" s="15">
        <f>'[1]07'!K23</f>
        <v>2</v>
      </c>
      <c r="L23" s="20">
        <f t="shared" si="3"/>
        <v>16.8</v>
      </c>
      <c r="M23" s="21">
        <v>1.05</v>
      </c>
      <c r="N23" s="22">
        <f t="shared" si="4"/>
        <v>173.355</v>
      </c>
    </row>
    <row r="24" spans="1:14" ht="15.75">
      <c r="A24" s="10" t="s">
        <v>36</v>
      </c>
      <c r="B24" s="18">
        <v>144</v>
      </c>
      <c r="C24" s="12">
        <v>5645</v>
      </c>
      <c r="D24" s="13">
        <f>'[1]07'!C24</f>
        <v>5539</v>
      </c>
      <c r="E24" s="19">
        <f t="shared" si="0"/>
        <v>106</v>
      </c>
      <c r="F24" s="23">
        <f>'[1]07'!F24</f>
        <v>7.1</v>
      </c>
      <c r="G24" s="20">
        <f t="shared" si="1"/>
        <v>790.23</v>
      </c>
      <c r="H24" s="12">
        <v>1734</v>
      </c>
      <c r="I24" s="13">
        <f>'[1]07'!H24</f>
        <v>1711</v>
      </c>
      <c r="J24" s="19">
        <f t="shared" si="2"/>
        <v>23</v>
      </c>
      <c r="K24" s="23">
        <f>'[1]07'!K24</f>
        <v>2.82</v>
      </c>
      <c r="L24" s="20">
        <f t="shared" si="3"/>
        <v>68.10300000000001</v>
      </c>
      <c r="M24" s="21">
        <v>1.05</v>
      </c>
      <c r="N24" s="22">
        <f t="shared" si="4"/>
        <v>858.3330000000001</v>
      </c>
    </row>
    <row r="25" spans="1:14" ht="15.75">
      <c r="A25" s="10" t="s">
        <v>37</v>
      </c>
      <c r="B25" s="18">
        <v>145</v>
      </c>
      <c r="C25" s="12">
        <v>34254</v>
      </c>
      <c r="D25" s="13">
        <f>'[1]07'!C25</f>
        <v>34008</v>
      </c>
      <c r="E25" s="19">
        <f t="shared" si="0"/>
        <v>246</v>
      </c>
      <c r="F25" s="15">
        <f>'[1]07'!F25</f>
        <v>4.97</v>
      </c>
      <c r="G25" s="20">
        <f t="shared" si="1"/>
        <v>1283.751</v>
      </c>
      <c r="H25" s="12">
        <v>18792</v>
      </c>
      <c r="I25" s="13">
        <f>'[1]07'!H25</f>
        <v>18673</v>
      </c>
      <c r="J25" s="19">
        <f t="shared" si="2"/>
        <v>119</v>
      </c>
      <c r="K25" s="15">
        <f>'[1]07'!K25</f>
        <v>2</v>
      </c>
      <c r="L25" s="20">
        <f t="shared" si="3"/>
        <v>249.9</v>
      </c>
      <c r="M25" s="21">
        <v>1.05</v>
      </c>
      <c r="N25" s="22">
        <f t="shared" si="4"/>
        <v>1533.651</v>
      </c>
    </row>
    <row r="26" spans="1:14" ht="15.75">
      <c r="A26" s="10" t="s">
        <v>38</v>
      </c>
      <c r="B26" s="18">
        <v>148</v>
      </c>
      <c r="C26" s="12">
        <v>4523</v>
      </c>
      <c r="D26" s="13">
        <f>'[1]07'!C26</f>
        <v>4523</v>
      </c>
      <c r="E26" s="19">
        <f t="shared" si="0"/>
        <v>0</v>
      </c>
      <c r="F26" s="15">
        <f>'[1]07'!F26</f>
        <v>4.97</v>
      </c>
      <c r="G26" s="20">
        <f t="shared" si="1"/>
        <v>0</v>
      </c>
      <c r="H26" s="12">
        <v>1769</v>
      </c>
      <c r="I26" s="13">
        <f>'[1]07'!H26</f>
        <v>1767</v>
      </c>
      <c r="J26" s="19">
        <f t="shared" si="2"/>
        <v>2</v>
      </c>
      <c r="K26" s="15">
        <f>'[1]07'!K26</f>
        <v>2</v>
      </c>
      <c r="L26" s="20">
        <f t="shared" si="3"/>
        <v>4.2</v>
      </c>
      <c r="M26" s="21">
        <v>1.05</v>
      </c>
      <c r="N26" s="22">
        <f t="shared" si="4"/>
        <v>4.2</v>
      </c>
    </row>
    <row r="27" spans="1:14" ht="15.75">
      <c r="A27" s="10" t="s">
        <v>39</v>
      </c>
      <c r="B27" s="18">
        <v>151</v>
      </c>
      <c r="C27" s="12">
        <v>18701</v>
      </c>
      <c r="D27" s="13">
        <f>'[1]07'!C27</f>
        <v>18427</v>
      </c>
      <c r="E27" s="19">
        <f t="shared" si="0"/>
        <v>274</v>
      </c>
      <c r="F27" s="15">
        <f>'[1]07'!F27</f>
        <v>4.97</v>
      </c>
      <c r="G27" s="20">
        <f t="shared" si="1"/>
        <v>1429.869</v>
      </c>
      <c r="H27" s="12">
        <v>8153</v>
      </c>
      <c r="I27" s="13">
        <f>'[1]07'!H27</f>
        <v>8081</v>
      </c>
      <c r="J27" s="19">
        <f t="shared" si="2"/>
        <v>72</v>
      </c>
      <c r="K27" s="15">
        <f>'[1]07'!K27</f>
        <v>2</v>
      </c>
      <c r="L27" s="20">
        <f t="shared" si="3"/>
        <v>151.20000000000002</v>
      </c>
      <c r="M27" s="21">
        <v>1.05</v>
      </c>
      <c r="N27" s="22">
        <f t="shared" si="4"/>
        <v>1581.069</v>
      </c>
    </row>
    <row r="28" spans="1:14" ht="15.75">
      <c r="A28" s="10" t="s">
        <v>40</v>
      </c>
      <c r="B28" s="18">
        <v>153</v>
      </c>
      <c r="C28" s="12">
        <v>20773</v>
      </c>
      <c r="D28" s="13">
        <f>'[1]07'!C28</f>
        <v>20224</v>
      </c>
      <c r="E28" s="19">
        <f t="shared" si="0"/>
        <v>549</v>
      </c>
      <c r="F28" s="15">
        <f>'[1]07'!F28</f>
        <v>4.97</v>
      </c>
      <c r="G28" s="20">
        <f t="shared" si="1"/>
        <v>2864.9565000000002</v>
      </c>
      <c r="H28" s="12">
        <v>11282</v>
      </c>
      <c r="I28" s="13">
        <f>'[1]07'!H28</f>
        <v>11014</v>
      </c>
      <c r="J28" s="19">
        <f t="shared" si="2"/>
        <v>268</v>
      </c>
      <c r="K28" s="15">
        <f>'[1]07'!K28</f>
        <v>2</v>
      </c>
      <c r="L28" s="20">
        <f t="shared" si="3"/>
        <v>562.8000000000001</v>
      </c>
      <c r="M28" s="21">
        <v>1.05</v>
      </c>
      <c r="N28" s="22">
        <f t="shared" si="4"/>
        <v>3427.7565000000004</v>
      </c>
    </row>
    <row r="29" spans="1:14" ht="15.75">
      <c r="A29" s="10" t="s">
        <v>41</v>
      </c>
      <c r="B29" s="18">
        <v>155</v>
      </c>
      <c r="C29" s="12">
        <v>248879</v>
      </c>
      <c r="D29" s="13">
        <f>'[1]07'!C29</f>
        <v>248318</v>
      </c>
      <c r="E29" s="19">
        <f t="shared" si="0"/>
        <v>561</v>
      </c>
      <c r="F29" s="15">
        <f>'[1]07'!F29</f>
        <v>4.97</v>
      </c>
      <c r="G29" s="20">
        <f t="shared" si="1"/>
        <v>2927.5785</v>
      </c>
      <c r="H29" s="12">
        <v>142818</v>
      </c>
      <c r="I29" s="13">
        <f>'[1]07'!H29</f>
        <v>142511</v>
      </c>
      <c r="J29" s="19">
        <f t="shared" si="2"/>
        <v>307</v>
      </c>
      <c r="K29" s="15">
        <f>'[1]07'!K29</f>
        <v>2</v>
      </c>
      <c r="L29" s="20">
        <f t="shared" si="3"/>
        <v>644.7</v>
      </c>
      <c r="M29" s="21">
        <v>1.05</v>
      </c>
      <c r="N29" s="22">
        <f t="shared" si="4"/>
        <v>3572.2785000000003</v>
      </c>
    </row>
    <row r="30" spans="1:14" ht="15.75">
      <c r="A30" s="10" t="s">
        <v>42</v>
      </c>
      <c r="B30" s="18">
        <v>158</v>
      </c>
      <c r="C30" s="12">
        <v>46050</v>
      </c>
      <c r="D30" s="13">
        <f>'[1]07'!C30</f>
        <v>45870</v>
      </c>
      <c r="E30" s="19">
        <f t="shared" si="0"/>
        <v>180</v>
      </c>
      <c r="F30" s="15">
        <f>'[1]07'!F30</f>
        <v>4.97</v>
      </c>
      <c r="G30" s="20">
        <f t="shared" si="1"/>
        <v>939.3299999999999</v>
      </c>
      <c r="H30" s="12">
        <v>19224</v>
      </c>
      <c r="I30" s="13">
        <f>'[1]07'!H30</f>
        <v>19134</v>
      </c>
      <c r="J30" s="19">
        <f t="shared" si="2"/>
        <v>90</v>
      </c>
      <c r="K30" s="15">
        <f>'[1]07'!K30</f>
        <v>2</v>
      </c>
      <c r="L30" s="20">
        <f t="shared" si="3"/>
        <v>189</v>
      </c>
      <c r="M30" s="21">
        <v>1.05</v>
      </c>
      <c r="N30" s="22">
        <f t="shared" si="4"/>
        <v>1128.33</v>
      </c>
    </row>
    <row r="31" spans="1:14" ht="15.75">
      <c r="A31" s="10" t="s">
        <v>43</v>
      </c>
      <c r="B31" s="18">
        <v>159</v>
      </c>
      <c r="C31" s="12">
        <v>37900</v>
      </c>
      <c r="D31" s="13">
        <f>'[1]07'!C31</f>
        <v>37700</v>
      </c>
      <c r="E31" s="19">
        <f t="shared" si="0"/>
        <v>200</v>
      </c>
      <c r="F31" s="15">
        <f>'[1]07'!F31</f>
        <v>4.97</v>
      </c>
      <c r="G31" s="20">
        <f t="shared" si="1"/>
        <v>1043.7</v>
      </c>
      <c r="H31" s="12">
        <v>16550</v>
      </c>
      <c r="I31" s="13">
        <f>'[1]07'!H31</f>
        <v>16400</v>
      </c>
      <c r="J31" s="19">
        <f t="shared" si="2"/>
        <v>150</v>
      </c>
      <c r="K31" s="15">
        <f>'[1]07'!K31</f>
        <v>2</v>
      </c>
      <c r="L31" s="20">
        <f t="shared" si="3"/>
        <v>315</v>
      </c>
      <c r="M31" s="21">
        <v>1.05</v>
      </c>
      <c r="N31" s="22">
        <f t="shared" si="4"/>
        <v>1358.7</v>
      </c>
    </row>
    <row r="32" spans="1:14" ht="15.75">
      <c r="A32" s="10" t="s">
        <v>44</v>
      </c>
      <c r="B32" s="18">
        <v>160</v>
      </c>
      <c r="C32" s="12">
        <v>96118</v>
      </c>
      <c r="D32" s="13">
        <f>'[1]07'!C32</f>
        <v>95326</v>
      </c>
      <c r="E32" s="19">
        <f t="shared" si="0"/>
        <v>792</v>
      </c>
      <c r="F32" s="15">
        <f>'[1]07'!F32</f>
        <v>4.97</v>
      </c>
      <c r="G32" s="20">
        <f t="shared" si="1"/>
        <v>4133.052</v>
      </c>
      <c r="H32" s="12">
        <v>52841</v>
      </c>
      <c r="I32" s="13">
        <f>'[1]07'!H32</f>
        <v>52464</v>
      </c>
      <c r="J32" s="19">
        <f t="shared" si="2"/>
        <v>377</v>
      </c>
      <c r="K32" s="15">
        <f>'[1]07'!K32</f>
        <v>2</v>
      </c>
      <c r="L32" s="20">
        <f t="shared" si="3"/>
        <v>791.7</v>
      </c>
      <c r="M32" s="21">
        <v>1.05</v>
      </c>
      <c r="N32" s="22">
        <f t="shared" si="4"/>
        <v>4924.7519999999995</v>
      </c>
    </row>
    <row r="33" spans="1:14" ht="15.75">
      <c r="A33" s="10" t="s">
        <v>45</v>
      </c>
      <c r="B33" s="18">
        <v>161</v>
      </c>
      <c r="C33" s="12">
        <v>639</v>
      </c>
      <c r="D33" s="13">
        <f>'[1]07'!C33</f>
        <v>621</v>
      </c>
      <c r="E33" s="19">
        <f t="shared" si="0"/>
        <v>18</v>
      </c>
      <c r="F33" s="23">
        <f>'[1]07'!F33</f>
        <v>7.1</v>
      </c>
      <c r="G33" s="20">
        <f t="shared" si="1"/>
        <v>134.19</v>
      </c>
      <c r="H33" s="12">
        <v>51</v>
      </c>
      <c r="I33" s="13">
        <f>'[1]07'!H33</f>
        <v>50</v>
      </c>
      <c r="J33" s="19">
        <f t="shared" si="2"/>
        <v>1</v>
      </c>
      <c r="K33" s="23">
        <f>'[1]07'!K33</f>
        <v>2.82</v>
      </c>
      <c r="L33" s="20">
        <f t="shared" si="3"/>
        <v>2.961</v>
      </c>
      <c r="M33" s="21">
        <v>1.05</v>
      </c>
      <c r="N33" s="22">
        <f t="shared" si="4"/>
        <v>137.151</v>
      </c>
    </row>
    <row r="34" spans="1:14" ht="15.75">
      <c r="A34" s="10" t="s">
        <v>46</v>
      </c>
      <c r="B34" s="18">
        <v>163</v>
      </c>
      <c r="C34" s="12">
        <v>64379</v>
      </c>
      <c r="D34" s="13">
        <f>'[1]07'!C34</f>
        <v>64311</v>
      </c>
      <c r="E34" s="19">
        <f t="shared" si="0"/>
        <v>68</v>
      </c>
      <c r="F34" s="15">
        <f>'[1]07'!F34</f>
        <v>4.97</v>
      </c>
      <c r="G34" s="20">
        <f t="shared" si="1"/>
        <v>354.858</v>
      </c>
      <c r="H34" s="12">
        <v>39686</v>
      </c>
      <c r="I34" s="13">
        <f>'[1]07'!H34</f>
        <v>39651</v>
      </c>
      <c r="J34" s="19">
        <f t="shared" si="2"/>
        <v>35</v>
      </c>
      <c r="K34" s="15">
        <f>'[1]07'!K34</f>
        <v>2</v>
      </c>
      <c r="L34" s="20">
        <f t="shared" si="3"/>
        <v>73.5</v>
      </c>
      <c r="M34" s="21">
        <v>1.05</v>
      </c>
      <c r="N34" s="22">
        <f t="shared" si="4"/>
        <v>428.358</v>
      </c>
    </row>
    <row r="35" spans="1:14" ht="15.75">
      <c r="A35" s="10" t="s">
        <v>47</v>
      </c>
      <c r="B35" s="18">
        <v>164</v>
      </c>
      <c r="C35" s="12">
        <v>17925</v>
      </c>
      <c r="D35" s="13">
        <f>'[1]07'!C35</f>
        <v>17807</v>
      </c>
      <c r="E35" s="19">
        <f t="shared" si="0"/>
        <v>118</v>
      </c>
      <c r="F35" s="15">
        <f>'[1]07'!F35</f>
        <v>4.97</v>
      </c>
      <c r="G35" s="20">
        <f t="shared" si="1"/>
        <v>615.783</v>
      </c>
      <c r="H35" s="12">
        <v>13649</v>
      </c>
      <c r="I35" s="13">
        <f>'[1]07'!H35</f>
        <v>13600</v>
      </c>
      <c r="J35" s="19">
        <f t="shared" si="2"/>
        <v>49</v>
      </c>
      <c r="K35" s="15">
        <f>'[1]07'!K35</f>
        <v>2</v>
      </c>
      <c r="L35" s="20">
        <f t="shared" si="3"/>
        <v>102.9</v>
      </c>
      <c r="M35" s="21">
        <v>1.05</v>
      </c>
      <c r="N35" s="22">
        <f t="shared" si="4"/>
        <v>718.683</v>
      </c>
    </row>
    <row r="36" spans="1:14" ht="15.75">
      <c r="A36" s="10" t="s">
        <v>48</v>
      </c>
      <c r="B36" s="18">
        <v>165</v>
      </c>
      <c r="C36" s="12">
        <v>164369</v>
      </c>
      <c r="D36" s="13">
        <f>'[1]07'!C36</f>
        <v>163776</v>
      </c>
      <c r="E36" s="19">
        <f t="shared" si="0"/>
        <v>593</v>
      </c>
      <c r="F36" s="25">
        <f>'[1]07'!F36</f>
        <v>7.1</v>
      </c>
      <c r="G36" s="20">
        <f t="shared" si="1"/>
        <v>4420.815</v>
      </c>
      <c r="H36" s="12">
        <v>97192</v>
      </c>
      <c r="I36" s="13">
        <f>'[1]07'!H36</f>
        <v>97007</v>
      </c>
      <c r="J36" s="19">
        <f t="shared" si="2"/>
        <v>185</v>
      </c>
      <c r="K36" s="25">
        <f>'[1]07'!K36</f>
        <v>2.82</v>
      </c>
      <c r="L36" s="20">
        <f t="shared" si="3"/>
        <v>547.785</v>
      </c>
      <c r="M36" s="21">
        <v>1.05</v>
      </c>
      <c r="N36" s="22">
        <f t="shared" si="4"/>
        <v>4968.599999999999</v>
      </c>
    </row>
    <row r="37" spans="1:14" ht="16.5" customHeight="1">
      <c r="A37" s="10" t="s">
        <v>49</v>
      </c>
      <c r="B37" s="18">
        <v>169</v>
      </c>
      <c r="C37" s="12">
        <v>95543</v>
      </c>
      <c r="D37" s="13">
        <f>'[1]07'!C37</f>
        <v>95115</v>
      </c>
      <c r="E37" s="19">
        <f t="shared" si="0"/>
        <v>428</v>
      </c>
      <c r="F37" s="15">
        <f>'[1]07'!F37</f>
        <v>4.97</v>
      </c>
      <c r="G37" s="20">
        <f t="shared" si="1"/>
        <v>2233.518</v>
      </c>
      <c r="H37" s="12">
        <v>49731</v>
      </c>
      <c r="I37" s="13">
        <f>'[1]07'!H37</f>
        <v>49584</v>
      </c>
      <c r="J37" s="19">
        <f t="shared" si="2"/>
        <v>147</v>
      </c>
      <c r="K37" s="15">
        <f>'[1]07'!K37</f>
        <v>2</v>
      </c>
      <c r="L37" s="20">
        <f t="shared" si="3"/>
        <v>308.7</v>
      </c>
      <c r="M37" s="21">
        <v>1.05</v>
      </c>
      <c r="N37" s="22">
        <f t="shared" si="4"/>
        <v>2542.218</v>
      </c>
    </row>
    <row r="38" spans="1:14" ht="15.75">
      <c r="A38" s="10" t="s">
        <v>50</v>
      </c>
      <c r="B38" s="18">
        <v>170</v>
      </c>
      <c r="C38" s="12">
        <v>19337</v>
      </c>
      <c r="D38" s="13">
        <f>'[1]07'!C38</f>
        <v>19106</v>
      </c>
      <c r="E38" s="19">
        <f t="shared" si="0"/>
        <v>231</v>
      </c>
      <c r="F38" s="15">
        <f>'[1]07'!F38</f>
        <v>4.97</v>
      </c>
      <c r="G38" s="20">
        <f t="shared" si="1"/>
        <v>1205.4735</v>
      </c>
      <c r="H38" s="12">
        <v>10908</v>
      </c>
      <c r="I38" s="13">
        <f>'[1]07'!H38</f>
        <v>10832</v>
      </c>
      <c r="J38" s="19">
        <f t="shared" si="2"/>
        <v>76</v>
      </c>
      <c r="K38" s="15">
        <f>'[1]07'!K38</f>
        <v>2</v>
      </c>
      <c r="L38" s="20">
        <f t="shared" si="3"/>
        <v>159.6</v>
      </c>
      <c r="M38" s="21">
        <v>1.05</v>
      </c>
      <c r="N38" s="22">
        <f t="shared" si="4"/>
        <v>1365.0735</v>
      </c>
    </row>
    <row r="39" spans="1:14" ht="15.75">
      <c r="A39" s="10" t="s">
        <v>51</v>
      </c>
      <c r="B39" s="18">
        <v>173</v>
      </c>
      <c r="C39" s="12">
        <v>41643</v>
      </c>
      <c r="D39" s="13">
        <f>'[1]07'!C39</f>
        <v>41365</v>
      </c>
      <c r="E39" s="19">
        <f t="shared" si="0"/>
        <v>278</v>
      </c>
      <c r="F39" s="15">
        <f>'[1]07'!F39</f>
        <v>4.97</v>
      </c>
      <c r="G39" s="20">
        <f t="shared" si="1"/>
        <v>1450.7430000000002</v>
      </c>
      <c r="H39" s="12">
        <v>21503</v>
      </c>
      <c r="I39" s="13">
        <f>'[1]07'!H39</f>
        <v>21349</v>
      </c>
      <c r="J39" s="19">
        <f t="shared" si="2"/>
        <v>154</v>
      </c>
      <c r="K39" s="15">
        <f>'[1]07'!K39</f>
        <v>2</v>
      </c>
      <c r="L39" s="20">
        <f t="shared" si="3"/>
        <v>323.40000000000003</v>
      </c>
      <c r="M39" s="21">
        <v>1.05</v>
      </c>
      <c r="N39" s="22">
        <f t="shared" si="4"/>
        <v>1774.1430000000003</v>
      </c>
    </row>
    <row r="40" spans="1:14" ht="15.75">
      <c r="A40" s="10" t="s">
        <v>52</v>
      </c>
      <c r="B40" s="18">
        <v>178</v>
      </c>
      <c r="C40" s="12">
        <v>246476</v>
      </c>
      <c r="D40" s="13">
        <f>'[1]07'!C40</f>
        <v>245884</v>
      </c>
      <c r="E40" s="19">
        <f t="shared" si="0"/>
        <v>592</v>
      </c>
      <c r="F40" s="15">
        <f>'[1]07'!F40</f>
        <v>4.97</v>
      </c>
      <c r="G40" s="20">
        <f t="shared" si="1"/>
        <v>3089.352</v>
      </c>
      <c r="H40" s="12">
        <v>155374</v>
      </c>
      <c r="I40" s="13">
        <f>'[1]07'!H40</f>
        <v>155136</v>
      </c>
      <c r="J40" s="19">
        <f t="shared" si="2"/>
        <v>238</v>
      </c>
      <c r="K40" s="15">
        <f>'[1]07'!K40</f>
        <v>2</v>
      </c>
      <c r="L40" s="20">
        <f t="shared" si="3"/>
        <v>499.8</v>
      </c>
      <c r="M40" s="21">
        <v>1.05</v>
      </c>
      <c r="N40" s="22">
        <f t="shared" si="4"/>
        <v>3589.152</v>
      </c>
    </row>
    <row r="41" spans="1:14" ht="15.75">
      <c r="A41" s="10" t="s">
        <v>53</v>
      </c>
      <c r="B41" s="18">
        <v>180</v>
      </c>
      <c r="C41" s="12">
        <v>161243</v>
      </c>
      <c r="D41" s="13">
        <f>'[1]07'!C41</f>
        <v>160692</v>
      </c>
      <c r="E41" s="19">
        <f t="shared" si="0"/>
        <v>551</v>
      </c>
      <c r="F41" s="15">
        <f>'[1]07'!F41</f>
        <v>4.97</v>
      </c>
      <c r="G41" s="20">
        <f t="shared" si="1"/>
        <v>2875.3935</v>
      </c>
      <c r="H41" s="12">
        <v>79854</v>
      </c>
      <c r="I41" s="13">
        <f>'[1]07'!H41</f>
        <v>79708</v>
      </c>
      <c r="J41" s="19">
        <f t="shared" si="2"/>
        <v>146</v>
      </c>
      <c r="K41" s="15">
        <f>'[1]07'!K41</f>
        <v>2</v>
      </c>
      <c r="L41" s="20">
        <f t="shared" si="3"/>
        <v>306.6</v>
      </c>
      <c r="M41" s="21">
        <v>1.05</v>
      </c>
      <c r="N41" s="22">
        <f t="shared" si="4"/>
        <v>3181.9935</v>
      </c>
    </row>
    <row r="42" spans="1:14" ht="15.75">
      <c r="A42" s="10" t="s">
        <v>54</v>
      </c>
      <c r="B42" s="18">
        <v>182</v>
      </c>
      <c r="C42" s="12">
        <v>52853</v>
      </c>
      <c r="D42" s="13">
        <f>'[1]07'!C42</f>
        <v>52572</v>
      </c>
      <c r="E42" s="19">
        <f t="shared" si="0"/>
        <v>281</v>
      </c>
      <c r="F42" s="23">
        <f>'[1]07'!F42</f>
        <v>7.1</v>
      </c>
      <c r="G42" s="20">
        <f t="shared" si="1"/>
        <v>2094.855</v>
      </c>
      <c r="H42" s="12">
        <v>16668</v>
      </c>
      <c r="I42" s="13">
        <f>'[1]07'!H42</f>
        <v>16494</v>
      </c>
      <c r="J42" s="19">
        <f t="shared" si="2"/>
        <v>174</v>
      </c>
      <c r="K42" s="23">
        <f>'[1]07'!K42</f>
        <v>2.82</v>
      </c>
      <c r="L42" s="20">
        <f t="shared" si="3"/>
        <v>515.214</v>
      </c>
      <c r="M42" s="21">
        <v>1.05</v>
      </c>
      <c r="N42" s="22">
        <f t="shared" si="4"/>
        <v>2610.069</v>
      </c>
    </row>
    <row r="43" spans="1:14" ht="15.75">
      <c r="A43" s="10" t="s">
        <v>55</v>
      </c>
      <c r="B43" s="18">
        <v>185</v>
      </c>
      <c r="C43" s="12">
        <v>15404</v>
      </c>
      <c r="D43" s="13">
        <f>'[1]07'!C43</f>
        <v>15227</v>
      </c>
      <c r="E43" s="19">
        <f t="shared" si="0"/>
        <v>177</v>
      </c>
      <c r="F43" s="15">
        <f>'[1]07'!F43</f>
        <v>4.97</v>
      </c>
      <c r="G43" s="20">
        <f t="shared" si="1"/>
        <v>923.6745</v>
      </c>
      <c r="H43" s="12">
        <v>7998</v>
      </c>
      <c r="I43" s="13">
        <f>'[1]07'!H43</f>
        <v>7942</v>
      </c>
      <c r="J43" s="19">
        <f t="shared" si="2"/>
        <v>56</v>
      </c>
      <c r="K43" s="15">
        <f>'[1]07'!K43</f>
        <v>2</v>
      </c>
      <c r="L43" s="20">
        <f t="shared" si="3"/>
        <v>117.60000000000001</v>
      </c>
      <c r="M43" s="21">
        <v>1.05</v>
      </c>
      <c r="N43" s="22">
        <f t="shared" si="4"/>
        <v>1041.2745</v>
      </c>
    </row>
    <row r="44" spans="1:14" ht="15.75">
      <c r="A44" s="10" t="s">
        <v>56</v>
      </c>
      <c r="B44" s="18">
        <v>187</v>
      </c>
      <c r="C44" s="12">
        <v>121466</v>
      </c>
      <c r="D44" s="13">
        <f>'[1]07'!C44</f>
        <v>120923</v>
      </c>
      <c r="E44" s="19">
        <f t="shared" si="0"/>
        <v>543</v>
      </c>
      <c r="F44" s="15">
        <f>'[1]07'!F44</f>
        <v>4.97</v>
      </c>
      <c r="G44" s="20">
        <f t="shared" si="1"/>
        <v>2833.6454999999996</v>
      </c>
      <c r="H44" s="12">
        <v>87157</v>
      </c>
      <c r="I44" s="13">
        <f>'[1]07'!H44</f>
        <v>86940</v>
      </c>
      <c r="J44" s="19">
        <f t="shared" si="2"/>
        <v>217</v>
      </c>
      <c r="K44" s="15">
        <f>'[1]07'!K44</f>
        <v>2</v>
      </c>
      <c r="L44" s="20">
        <f t="shared" si="3"/>
        <v>455.70000000000005</v>
      </c>
      <c r="M44" s="21">
        <v>1.05</v>
      </c>
      <c r="N44" s="22">
        <f t="shared" si="4"/>
        <v>3289.3454999999994</v>
      </c>
    </row>
    <row r="45" spans="1:14" ht="15.75">
      <c r="A45" s="10" t="s">
        <v>57</v>
      </c>
      <c r="B45" s="18">
        <v>201</v>
      </c>
      <c r="C45" s="12">
        <v>3999</v>
      </c>
      <c r="D45" s="13">
        <f>'[1]07'!C45</f>
        <v>3933</v>
      </c>
      <c r="E45" s="19">
        <f t="shared" si="0"/>
        <v>66</v>
      </c>
      <c r="F45" s="23">
        <f>'[1]07'!F45</f>
        <v>7.1</v>
      </c>
      <c r="G45" s="20">
        <f t="shared" si="1"/>
        <v>492.03</v>
      </c>
      <c r="H45" s="12">
        <v>1925</v>
      </c>
      <c r="I45" s="13">
        <f>'[1]07'!H45</f>
        <v>1912</v>
      </c>
      <c r="J45" s="19">
        <f t="shared" si="2"/>
        <v>13</v>
      </c>
      <c r="K45" s="23">
        <f>'[1]07'!K45</f>
        <v>2.82</v>
      </c>
      <c r="L45" s="20">
        <f t="shared" si="3"/>
        <v>38.493</v>
      </c>
      <c r="M45" s="21">
        <v>1.05</v>
      </c>
      <c r="N45" s="22">
        <f t="shared" si="4"/>
        <v>530.523</v>
      </c>
    </row>
    <row r="46" spans="1:14" ht="15.75">
      <c r="A46" s="10" t="s">
        <v>58</v>
      </c>
      <c r="B46" s="18">
        <v>202</v>
      </c>
      <c r="C46" s="12">
        <v>37373</v>
      </c>
      <c r="D46" s="13">
        <f>'[1]07'!C46</f>
        <v>36864</v>
      </c>
      <c r="E46" s="19">
        <f t="shared" si="0"/>
        <v>509</v>
      </c>
      <c r="F46" s="23">
        <f>'[1]07'!F46</f>
        <v>7.1</v>
      </c>
      <c r="G46" s="20">
        <f t="shared" si="1"/>
        <v>3794.5950000000003</v>
      </c>
      <c r="H46" s="12">
        <v>16676</v>
      </c>
      <c r="I46" s="13">
        <f>'[1]07'!H46</f>
        <v>16423</v>
      </c>
      <c r="J46" s="19">
        <f t="shared" si="2"/>
        <v>253</v>
      </c>
      <c r="K46" s="23">
        <f>'[1]07'!K46</f>
        <v>2.82</v>
      </c>
      <c r="L46" s="20">
        <f t="shared" si="3"/>
        <v>749.133</v>
      </c>
      <c r="M46" s="21">
        <v>1.05</v>
      </c>
      <c r="N46" s="22">
        <f t="shared" si="4"/>
        <v>4543.728</v>
      </c>
    </row>
    <row r="47" spans="1:14" ht="15.75">
      <c r="A47" s="10" t="s">
        <v>59</v>
      </c>
      <c r="B47" s="18">
        <v>203</v>
      </c>
      <c r="C47" s="12">
        <v>9678</v>
      </c>
      <c r="D47" s="13">
        <f>'[1]07'!C47</f>
        <v>9280</v>
      </c>
      <c r="E47" s="19">
        <f t="shared" si="0"/>
        <v>398</v>
      </c>
      <c r="F47" s="23">
        <f>'[1]07'!F47</f>
        <v>7.1</v>
      </c>
      <c r="G47" s="20">
        <f t="shared" si="1"/>
        <v>2967.09</v>
      </c>
      <c r="H47" s="12">
        <v>1657</v>
      </c>
      <c r="I47" s="13">
        <f>'[1]07'!H47</f>
        <v>1572</v>
      </c>
      <c r="J47" s="19">
        <f t="shared" si="2"/>
        <v>85</v>
      </c>
      <c r="K47" s="23">
        <f>'[1]07'!K47</f>
        <v>2.82</v>
      </c>
      <c r="L47" s="20">
        <f t="shared" si="3"/>
        <v>251.68499999999997</v>
      </c>
      <c r="M47" s="21">
        <v>1.05</v>
      </c>
      <c r="N47" s="22">
        <f t="shared" si="4"/>
        <v>3218.775</v>
      </c>
    </row>
    <row r="48" spans="1:14" ht="15.75">
      <c r="A48" s="10" t="s">
        <v>55</v>
      </c>
      <c r="B48" s="18">
        <v>204</v>
      </c>
      <c r="C48" s="12">
        <v>80913</v>
      </c>
      <c r="D48" s="13">
        <f>'[1]07'!C48</f>
        <v>80447</v>
      </c>
      <c r="E48" s="19">
        <f t="shared" si="0"/>
        <v>466</v>
      </c>
      <c r="F48" s="15">
        <f>'[1]07'!F48</f>
        <v>4.97</v>
      </c>
      <c r="G48" s="20">
        <f t="shared" si="1"/>
        <v>2431.821</v>
      </c>
      <c r="H48" s="12">
        <v>48979</v>
      </c>
      <c r="I48" s="13">
        <f>'[1]07'!H48</f>
        <v>48740</v>
      </c>
      <c r="J48" s="19">
        <f t="shared" si="2"/>
        <v>239</v>
      </c>
      <c r="K48" s="15">
        <f>'[1]07'!K48</f>
        <v>2</v>
      </c>
      <c r="L48" s="20">
        <f t="shared" si="3"/>
        <v>501.90000000000003</v>
      </c>
      <c r="M48" s="21">
        <v>1.05</v>
      </c>
      <c r="N48" s="22">
        <f t="shared" si="4"/>
        <v>2933.721</v>
      </c>
    </row>
    <row r="49" spans="1:14" ht="15.75">
      <c r="A49" s="10" t="s">
        <v>60</v>
      </c>
      <c r="B49" s="18">
        <v>205</v>
      </c>
      <c r="C49" s="12">
        <v>10137</v>
      </c>
      <c r="D49" s="13">
        <f>'[1]07'!C49</f>
        <v>9830</v>
      </c>
      <c r="E49" s="19">
        <f t="shared" si="0"/>
        <v>307</v>
      </c>
      <c r="F49" s="15">
        <f>'[1]07'!F49</f>
        <v>4.97</v>
      </c>
      <c r="G49" s="20">
        <f t="shared" si="1"/>
        <v>1602.0795</v>
      </c>
      <c r="H49" s="12">
        <v>3147</v>
      </c>
      <c r="I49" s="13">
        <f>'[1]07'!H49</f>
        <v>3072</v>
      </c>
      <c r="J49" s="19">
        <f t="shared" si="2"/>
        <v>75</v>
      </c>
      <c r="K49" s="15">
        <f>'[1]07'!K49</f>
        <v>2</v>
      </c>
      <c r="L49" s="20">
        <f t="shared" si="3"/>
        <v>157.5</v>
      </c>
      <c r="M49" s="21">
        <v>1.05</v>
      </c>
      <c r="N49" s="22">
        <f t="shared" si="4"/>
        <v>1759.5795</v>
      </c>
    </row>
    <row r="50" spans="1:14" ht="15.75">
      <c r="A50" s="10" t="s">
        <v>61</v>
      </c>
      <c r="B50" s="18">
        <v>210</v>
      </c>
      <c r="C50" s="12">
        <v>96819</v>
      </c>
      <c r="D50" s="13">
        <f>'[1]07'!C50</f>
        <v>96288</v>
      </c>
      <c r="E50" s="19">
        <f t="shared" si="0"/>
        <v>531</v>
      </c>
      <c r="F50" s="15">
        <f>'[1]07'!F50</f>
        <v>4.97</v>
      </c>
      <c r="G50" s="20">
        <f t="shared" si="1"/>
        <v>2771.0235000000002</v>
      </c>
      <c r="H50" s="12">
        <v>96563</v>
      </c>
      <c r="I50" s="13">
        <f>'[1]07'!H50</f>
        <v>96437</v>
      </c>
      <c r="J50" s="19">
        <f t="shared" si="2"/>
        <v>126</v>
      </c>
      <c r="K50" s="15">
        <f>'[1]07'!K50</f>
        <v>2</v>
      </c>
      <c r="L50" s="20">
        <f t="shared" si="3"/>
        <v>264.6</v>
      </c>
      <c r="M50" s="26">
        <v>1.05</v>
      </c>
      <c r="N50" s="22">
        <f t="shared" si="4"/>
        <v>3035.6235</v>
      </c>
    </row>
    <row r="51" spans="1:14" ht="15.75">
      <c r="A51" s="10" t="s">
        <v>62</v>
      </c>
      <c r="B51" s="18">
        <v>211</v>
      </c>
      <c r="C51" s="12">
        <v>162</v>
      </c>
      <c r="D51" s="13">
        <f>'[1]07'!C51</f>
        <v>162</v>
      </c>
      <c r="E51" s="19">
        <f t="shared" si="0"/>
        <v>0</v>
      </c>
      <c r="F51" s="15">
        <f>'[1]07'!F51</f>
        <v>4.97</v>
      </c>
      <c r="G51" s="20">
        <f t="shared" si="1"/>
        <v>0</v>
      </c>
      <c r="H51" s="12">
        <v>2256</v>
      </c>
      <c r="I51" s="13">
        <f>'[1]07'!H51</f>
        <v>2256</v>
      </c>
      <c r="J51" s="19">
        <f t="shared" si="2"/>
        <v>0</v>
      </c>
      <c r="K51" s="15">
        <f>'[1]07'!K51</f>
        <v>2</v>
      </c>
      <c r="L51" s="20">
        <f t="shared" si="3"/>
        <v>0</v>
      </c>
      <c r="M51" s="21">
        <v>1.05</v>
      </c>
      <c r="N51" s="22">
        <f t="shared" si="4"/>
        <v>0</v>
      </c>
    </row>
    <row r="52" spans="1:14" ht="15.75">
      <c r="A52" s="10" t="s">
        <v>62</v>
      </c>
      <c r="B52" s="18">
        <v>212</v>
      </c>
      <c r="C52" s="12">
        <v>111853</v>
      </c>
      <c r="D52" s="13">
        <f>'[1]07'!C52</f>
        <v>110715</v>
      </c>
      <c r="E52" s="19">
        <f t="shared" si="0"/>
        <v>1138</v>
      </c>
      <c r="F52" s="15">
        <f>'[1]07'!F52</f>
        <v>4.97</v>
      </c>
      <c r="G52" s="20">
        <f t="shared" si="1"/>
        <v>5938.653</v>
      </c>
      <c r="H52" s="12">
        <v>63150</v>
      </c>
      <c r="I52" s="13">
        <f>'[1]07'!H52</f>
        <v>62812</v>
      </c>
      <c r="J52" s="19">
        <f t="shared" si="2"/>
        <v>338</v>
      </c>
      <c r="K52" s="15">
        <f>'[1]07'!K52</f>
        <v>2</v>
      </c>
      <c r="L52" s="20">
        <f t="shared" si="3"/>
        <v>709.8000000000001</v>
      </c>
      <c r="M52" s="21">
        <v>1.05</v>
      </c>
      <c r="N52" s="22">
        <f t="shared" si="4"/>
        <v>6648.453</v>
      </c>
    </row>
    <row r="53" spans="1:14" ht="15.75">
      <c r="A53" s="10" t="s">
        <v>40</v>
      </c>
      <c r="B53" s="18">
        <v>232</v>
      </c>
      <c r="C53" s="12">
        <v>6232</v>
      </c>
      <c r="D53" s="13">
        <f>'[1]07'!C53</f>
        <v>6033</v>
      </c>
      <c r="E53" s="19">
        <f t="shared" si="0"/>
        <v>199</v>
      </c>
      <c r="F53" s="15">
        <f>'[1]07'!F53</f>
        <v>4.97</v>
      </c>
      <c r="G53" s="20">
        <f t="shared" si="1"/>
        <v>1038.4815</v>
      </c>
      <c r="H53" s="12">
        <v>4796</v>
      </c>
      <c r="I53" s="13">
        <f>'[1]07'!H53</f>
        <v>4708</v>
      </c>
      <c r="J53" s="19">
        <f t="shared" si="2"/>
        <v>88</v>
      </c>
      <c r="K53" s="15">
        <f>'[1]07'!K53</f>
        <v>2</v>
      </c>
      <c r="L53" s="20">
        <f t="shared" si="3"/>
        <v>184.8</v>
      </c>
      <c r="M53" s="21">
        <v>1.05</v>
      </c>
      <c r="N53" s="22">
        <f t="shared" si="4"/>
        <v>1223.2815</v>
      </c>
    </row>
    <row r="54" spans="1:14" ht="16.5" thickBot="1">
      <c r="A54" s="27" t="s">
        <v>63</v>
      </c>
      <c r="B54" s="28">
        <v>233</v>
      </c>
      <c r="C54" s="29">
        <v>49053</v>
      </c>
      <c r="D54" s="30">
        <f>'[1]07'!C54</f>
        <v>48796</v>
      </c>
      <c r="E54" s="31">
        <f t="shared" si="0"/>
        <v>257</v>
      </c>
      <c r="F54" s="32">
        <f>'[1]07'!F54</f>
        <v>4.97</v>
      </c>
      <c r="G54" s="32">
        <f t="shared" si="1"/>
        <v>1341.1545</v>
      </c>
      <c r="H54" s="29">
        <v>22386</v>
      </c>
      <c r="I54" s="30">
        <f>'[1]07'!H54</f>
        <v>22340</v>
      </c>
      <c r="J54" s="31">
        <f t="shared" si="2"/>
        <v>46</v>
      </c>
      <c r="K54" s="32">
        <f>'[1]07'!K54</f>
        <v>2</v>
      </c>
      <c r="L54" s="32">
        <f t="shared" si="3"/>
        <v>96.60000000000001</v>
      </c>
      <c r="M54" s="33">
        <v>1.05</v>
      </c>
      <c r="N54" s="34">
        <f t="shared" si="4"/>
        <v>1437.7545</v>
      </c>
    </row>
    <row r="55" spans="5:10" ht="15.75">
      <c r="E55" s="35"/>
      <c r="J55" s="35"/>
    </row>
    <row r="57" spans="1:7" ht="15.75">
      <c r="A57" s="45"/>
      <c r="B57" s="46"/>
      <c r="C57" s="47"/>
      <c r="D57" s="47"/>
      <c r="E57" s="47"/>
      <c r="F57" s="37"/>
      <c r="G57" s="37"/>
    </row>
    <row r="58" spans="1:7" ht="15.75">
      <c r="A58" s="45"/>
      <c r="B58" s="46"/>
      <c r="C58" s="48"/>
      <c r="D58" s="48"/>
      <c r="E58" s="47"/>
      <c r="F58" s="38"/>
      <c r="G58" s="37"/>
    </row>
    <row r="59" spans="1:14" ht="16.5">
      <c r="A59" s="45"/>
      <c r="B59" s="46"/>
      <c r="C59" s="46"/>
      <c r="D59" s="46"/>
      <c r="E59" s="49"/>
      <c r="F59" s="42"/>
      <c r="G59" s="43"/>
      <c r="I59" s="39"/>
      <c r="N59" s="39"/>
    </row>
    <row r="60" spans="1:10" ht="16.5">
      <c r="A60" s="45"/>
      <c r="B60" s="46"/>
      <c r="C60" s="46"/>
      <c r="D60" s="46"/>
      <c r="E60" s="49"/>
      <c r="F60" s="42"/>
      <c r="G60" s="43"/>
      <c r="H60" s="39"/>
      <c r="I60" s="39"/>
      <c r="J60" s="39"/>
    </row>
    <row r="61" spans="1:7" ht="16.5">
      <c r="A61" s="45"/>
      <c r="B61" s="46"/>
      <c r="C61" s="46"/>
      <c r="D61" s="46"/>
      <c r="E61" s="49"/>
      <c r="F61" s="42"/>
      <c r="G61" s="40"/>
    </row>
    <row r="62" spans="1:7" ht="16.5">
      <c r="A62" s="45"/>
      <c r="B62" s="46"/>
      <c r="C62" s="46"/>
      <c r="D62" s="46"/>
      <c r="E62" s="50"/>
      <c r="F62" s="42"/>
      <c r="G62" s="41"/>
    </row>
    <row r="63" spans="2:7" ht="16.5">
      <c r="B63" s="53"/>
      <c r="C63" s="53"/>
      <c r="D63" s="53"/>
      <c r="E63" s="53"/>
      <c r="F63" s="53"/>
      <c r="G63" s="43"/>
    </row>
    <row r="64" spans="2:7" ht="16.5">
      <c r="B64" s="64"/>
      <c r="C64" s="64"/>
      <c r="D64" s="64"/>
      <c r="E64" s="64"/>
      <c r="F64" s="64"/>
      <c r="G64" s="44"/>
    </row>
  </sheetData>
  <sheetProtection/>
  <mergeCells count="13">
    <mergeCell ref="B64:F64"/>
    <mergeCell ref="H2:J2"/>
    <mergeCell ref="K2:K3"/>
    <mergeCell ref="L2:L3"/>
    <mergeCell ref="M2:M3"/>
    <mergeCell ref="N2:N3"/>
    <mergeCell ref="B63:F6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2022-08-22T19:13:48Z</dcterms:created>
  <dcterms:modified xsi:type="dcterms:W3CDTF">2022-08-22T19:35:03Z</dcterms:modified>
  <cp:category/>
  <cp:version/>
  <cp:contentType/>
  <cp:contentStatus/>
</cp:coreProperties>
</file>