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225" windowHeight="11070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<sst xmlns="http://schemas.openxmlformats.org/spreadsheetml/2006/main" count="68" uniqueCount="64">
  <si>
    <t>Ведомость за январь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</si>
  <si>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</si>
  <si>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</si>
  <si>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</si>
  <si>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</si>
  <si>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</si>
  <si>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</si>
  <si>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</si>
  <si>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</si>
  <si>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</si>
  <si>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</si>
  <si>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</si>
  <si>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</si>
  <si>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</si>
  <si>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</si>
  <si>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</si>
  <si>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</si>
  <si>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</si>
  <si>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</si>
  <si>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</si>
  <si>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</si>
  <si>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</si>
  <si>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</si>
  <si>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</si>
  <si>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</si>
  <si>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</si>
  <si>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</si>
  <si>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</si>
  <si>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</si>
  <si>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</si>
  <si>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</si>
  <si>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</si>
  <si>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</si>
  <si>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 xml:space="preserve">Шевляков Тимофей 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</si>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</sst>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b/>
      <sz val="8"/>
      <color indexed="16"/>
      <name val="Bookman Old Style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5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5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5" fontId="3" fillId="34" borderId="17" xfId="0" applyNumberFormat="1" applyFont="1" applyFill="1" applyBorder="1" applyAlignment="1">
      <alignment/>
    </xf>
    <xf numFmtId="165" fontId="5" fillId="0" borderId="13" xfId="0" applyNumberFormat="1" applyFont="1" applyFill="1" applyBorder="1" applyAlignment="1">
      <alignment/>
    </xf>
    <xf numFmtId="165" fontId="47" fillId="0" borderId="13" xfId="0" applyNumberFormat="1" applyFont="1" applyFill="1" applyBorder="1" applyAlignment="1">
      <alignment/>
    </xf>
    <xf numFmtId="165" fontId="48" fillId="0" borderId="14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5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5" fontId="3" fillId="34" borderId="2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16" fontId="3" fillId="0" borderId="0" xfId="0" applyNumberFormat="1" applyFont="1" applyFill="1" applyBorder="1" applyAlignment="1">
      <alignment/>
    </xf>
    <xf numFmtId="3" fontId="13" fillId="0" borderId="0" xfId="42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64" fontId="3" fillId="35" borderId="22" xfId="0" applyNumberFormat="1" applyFont="1" applyFill="1" applyBorder="1" applyAlignment="1">
      <alignment horizontal="center" wrapText="1"/>
    </xf>
    <xf numFmtId="164" fontId="3" fillId="35" borderId="23" xfId="0" applyNumberFormat="1" applyFont="1" applyFill="1" applyBorder="1" applyAlignment="1">
      <alignment horizontal="center" wrapText="1"/>
    </xf>
    <xf numFmtId="164" fontId="3" fillId="35" borderId="24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4" fontId="3" fillId="0" borderId="2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2"/>
    </sheetNames>
    <sheetDataSet>
      <sheetData sheetId="10">
        <row r="7">
          <cell r="F7">
            <v>6.82</v>
          </cell>
        </row>
        <row r="8">
          <cell r="F8">
            <v>6.82</v>
          </cell>
        </row>
        <row r="9">
          <cell r="F9">
            <v>6.82</v>
          </cell>
        </row>
        <row r="10">
          <cell r="F10">
            <v>6.82</v>
          </cell>
        </row>
        <row r="13">
          <cell r="F13">
            <v>6.82</v>
          </cell>
        </row>
        <row r="21">
          <cell r="F21">
            <v>6.82</v>
          </cell>
        </row>
        <row r="22">
          <cell r="F22">
            <v>6.82</v>
          </cell>
        </row>
        <row r="24">
          <cell r="F24">
            <v>6.82</v>
          </cell>
        </row>
        <row r="33">
          <cell r="F33">
            <v>6.82</v>
          </cell>
        </row>
        <row r="36">
          <cell r="F36">
            <v>6.82</v>
          </cell>
        </row>
        <row r="42">
          <cell r="F42">
            <v>6.82</v>
          </cell>
        </row>
        <row r="45">
          <cell r="F45">
            <v>6.82</v>
          </cell>
        </row>
        <row r="46">
          <cell r="F46">
            <v>6.82</v>
          </cell>
        </row>
        <row r="47">
          <cell r="F47">
            <v>6.82</v>
          </cell>
        </row>
      </sheetData>
      <sheetData sheetId="11">
        <row r="4">
          <cell r="C4">
            <v>12623</v>
          </cell>
          <cell r="H4">
            <v>9340</v>
          </cell>
        </row>
        <row r="5">
          <cell r="C5">
            <v>39276</v>
          </cell>
          <cell r="H5">
            <v>22989</v>
          </cell>
        </row>
        <row r="6">
          <cell r="C6">
            <v>151529</v>
          </cell>
          <cell r="H6">
            <v>73956</v>
          </cell>
        </row>
        <row r="7">
          <cell r="C7">
            <v>38374</v>
          </cell>
          <cell r="H7">
            <v>17979</v>
          </cell>
          <cell r="K7">
            <v>2.65</v>
          </cell>
        </row>
        <row r="8">
          <cell r="C8">
            <v>84503</v>
          </cell>
          <cell r="H8">
            <v>45119</v>
          </cell>
          <cell r="K8">
            <v>2.65</v>
          </cell>
        </row>
        <row r="9">
          <cell r="C9">
            <v>13733</v>
          </cell>
          <cell r="H9">
            <v>5854</v>
          </cell>
          <cell r="K9">
            <v>2.65</v>
          </cell>
        </row>
        <row r="10">
          <cell r="C10">
            <v>4314</v>
          </cell>
          <cell r="H10">
            <v>2086</v>
          </cell>
          <cell r="K10">
            <v>2.65</v>
          </cell>
        </row>
        <row r="11">
          <cell r="C11">
            <v>114899</v>
          </cell>
          <cell r="H11">
            <v>69826</v>
          </cell>
        </row>
        <row r="12">
          <cell r="C12">
            <v>233397</v>
          </cell>
          <cell r="H12">
            <v>138321</v>
          </cell>
        </row>
        <row r="13">
          <cell r="C13">
            <v>5562</v>
          </cell>
          <cell r="H13">
            <v>984</v>
          </cell>
          <cell r="K13">
            <v>2.65</v>
          </cell>
        </row>
        <row r="14">
          <cell r="C14">
            <v>13796</v>
          </cell>
          <cell r="H14">
            <v>6643</v>
          </cell>
        </row>
        <row r="15">
          <cell r="C15">
            <v>87677</v>
          </cell>
          <cell r="H15">
            <v>39399</v>
          </cell>
        </row>
        <row r="16">
          <cell r="C16">
            <v>9042</v>
          </cell>
          <cell r="H16">
            <v>3256</v>
          </cell>
        </row>
        <row r="17">
          <cell r="C17">
            <v>34246</v>
          </cell>
          <cell r="H17">
            <v>58509</v>
          </cell>
        </row>
        <row r="18">
          <cell r="C18">
            <v>20602</v>
          </cell>
          <cell r="H18">
            <v>0</v>
          </cell>
          <cell r="K18">
            <v>0</v>
          </cell>
        </row>
        <row r="19">
          <cell r="C19">
            <v>18164</v>
          </cell>
          <cell r="H19">
            <v>0</v>
          </cell>
          <cell r="K19">
            <v>0</v>
          </cell>
        </row>
        <row r="20">
          <cell r="C20">
            <v>5199</v>
          </cell>
          <cell r="H20">
            <v>1709</v>
          </cell>
        </row>
        <row r="21">
          <cell r="C21">
            <v>3605</v>
          </cell>
          <cell r="H21">
            <v>1578</v>
          </cell>
          <cell r="K21">
            <v>2.65</v>
          </cell>
        </row>
        <row r="22">
          <cell r="C22">
            <v>9410</v>
          </cell>
          <cell r="H22">
            <v>3838</v>
          </cell>
          <cell r="K22">
            <v>2.65</v>
          </cell>
        </row>
        <row r="23">
          <cell r="C23">
            <v>24123</v>
          </cell>
          <cell r="H23">
            <v>13229</v>
          </cell>
        </row>
        <row r="24">
          <cell r="C24">
            <v>5241</v>
          </cell>
          <cell r="H24">
            <v>1612</v>
          </cell>
          <cell r="K24">
            <v>2.65</v>
          </cell>
        </row>
        <row r="25">
          <cell r="C25">
            <v>22956</v>
          </cell>
          <cell r="H25">
            <v>13352</v>
          </cell>
        </row>
        <row r="26">
          <cell r="C26">
            <v>4523</v>
          </cell>
          <cell r="H26">
            <v>1704</v>
          </cell>
        </row>
        <row r="27">
          <cell r="C27">
            <v>17523</v>
          </cell>
          <cell r="H27">
            <v>7615</v>
          </cell>
        </row>
        <row r="28">
          <cell r="C28">
            <v>15010</v>
          </cell>
          <cell r="H28">
            <v>8992</v>
          </cell>
        </row>
        <row r="29">
          <cell r="C29">
            <v>234537</v>
          </cell>
          <cell r="H29">
            <v>134711</v>
          </cell>
        </row>
        <row r="30">
          <cell r="C30">
            <v>43927</v>
          </cell>
          <cell r="H30">
            <v>18342</v>
          </cell>
        </row>
        <row r="31">
          <cell r="C31">
            <v>36689</v>
          </cell>
          <cell r="H31">
            <v>15901</v>
          </cell>
        </row>
        <row r="32">
          <cell r="C32">
            <v>82651</v>
          </cell>
          <cell r="H32">
            <v>45902</v>
          </cell>
        </row>
        <row r="33">
          <cell r="C33">
            <v>588</v>
          </cell>
          <cell r="H33">
            <v>48</v>
          </cell>
          <cell r="K33">
            <v>2.65</v>
          </cell>
        </row>
        <row r="34">
          <cell r="C34">
            <v>58736</v>
          </cell>
          <cell r="H34">
            <v>36558</v>
          </cell>
        </row>
        <row r="35">
          <cell r="C35">
            <v>16255</v>
          </cell>
          <cell r="H35">
            <v>12723</v>
          </cell>
        </row>
        <row r="36">
          <cell r="C36">
            <v>147668</v>
          </cell>
          <cell r="H36">
            <v>88329</v>
          </cell>
          <cell r="K36">
            <v>2.65</v>
          </cell>
        </row>
        <row r="37">
          <cell r="C37">
            <v>83702</v>
          </cell>
          <cell r="H37">
            <v>43930</v>
          </cell>
        </row>
        <row r="38">
          <cell r="C38">
            <v>13168</v>
          </cell>
          <cell r="H38">
            <v>7292</v>
          </cell>
        </row>
        <row r="39">
          <cell r="C39">
            <v>33128</v>
          </cell>
          <cell r="H39">
            <v>16991</v>
          </cell>
        </row>
        <row r="40">
          <cell r="C40">
            <v>231863</v>
          </cell>
          <cell r="H40">
            <v>148201</v>
          </cell>
        </row>
        <row r="41">
          <cell r="C41">
            <v>152578</v>
          </cell>
          <cell r="H41">
            <v>75539</v>
          </cell>
        </row>
        <row r="42">
          <cell r="C42">
            <v>50574</v>
          </cell>
          <cell r="H42">
            <v>15220</v>
          </cell>
          <cell r="K42">
            <v>2.65</v>
          </cell>
        </row>
        <row r="43">
          <cell r="C43">
            <v>10611</v>
          </cell>
          <cell r="H43">
            <v>5441</v>
          </cell>
        </row>
        <row r="44">
          <cell r="C44">
            <v>110418</v>
          </cell>
          <cell r="H44">
            <v>77091</v>
          </cell>
        </row>
        <row r="45">
          <cell r="C45">
            <v>3604</v>
          </cell>
          <cell r="H45">
            <v>1788</v>
          </cell>
          <cell r="K45">
            <v>2.65</v>
          </cell>
        </row>
        <row r="46">
          <cell r="C46">
            <v>34012</v>
          </cell>
          <cell r="H46">
            <v>15030</v>
          </cell>
          <cell r="K46">
            <v>2.65</v>
          </cell>
        </row>
        <row r="47">
          <cell r="C47">
            <v>8663</v>
          </cell>
          <cell r="H47">
            <v>1360</v>
          </cell>
          <cell r="K47">
            <v>2.65</v>
          </cell>
        </row>
        <row r="48">
          <cell r="C48">
            <v>76929</v>
          </cell>
          <cell r="H48">
            <v>46789</v>
          </cell>
        </row>
        <row r="49">
          <cell r="C49">
            <v>8987</v>
          </cell>
          <cell r="H49">
            <v>2787</v>
          </cell>
        </row>
        <row r="50">
          <cell r="C50">
            <v>90845</v>
          </cell>
          <cell r="H50">
            <v>94728</v>
          </cell>
        </row>
        <row r="51">
          <cell r="C51">
            <v>162</v>
          </cell>
          <cell r="H51">
            <v>2256</v>
          </cell>
        </row>
        <row r="52">
          <cell r="C52">
            <v>104623</v>
          </cell>
          <cell r="H52">
            <v>60570</v>
          </cell>
        </row>
        <row r="53">
          <cell r="C53">
            <v>5804</v>
          </cell>
          <cell r="H53">
            <v>4602</v>
          </cell>
        </row>
        <row r="54">
          <cell r="C54">
            <v>42070</v>
          </cell>
          <cell r="H54">
            <v>19409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3.28125" style="33" customWidth="1"/>
    <col min="4" max="4" width="12.28125" style="8" customWidth="1"/>
    <col min="5" max="5" width="11.8515625" style="8" customWidth="1"/>
    <col min="6" max="6" width="10.00390625" style="8" customWidth="1"/>
    <col min="7" max="7" width="16.28125" style="8" customWidth="1"/>
    <col min="8" max="8" width="12.8515625" style="33" customWidth="1"/>
    <col min="9" max="9" width="14.00390625" style="8" customWidth="1"/>
    <col min="10" max="10" width="11.140625" style="8" customWidth="1"/>
    <col min="11" max="11" width="8.8515625" style="8" customWidth="1"/>
    <col min="12" max="12" width="16.7109375" style="8" customWidth="1"/>
    <col min="13" max="13" width="11.57421875" style="34" bestFit="1" customWidth="1"/>
    <col min="14" max="14" width="16.8515625" style="8" customWidth="1"/>
    <col min="15" max="16384" width="9.140625" style="8" customWidth="1"/>
  </cols>
  <sheetData>
    <row r="1" spans="1:14" ht="16.5" thickBot="1">
      <c r="A1" s="1">
        <v>44576</v>
      </c>
      <c r="B1" s="57" t="s">
        <v>0</v>
      </c>
      <c r="C1" s="57"/>
      <c r="D1" s="57"/>
      <c r="E1" s="2"/>
      <c r="F1" s="2"/>
      <c r="G1" s="2"/>
      <c r="H1" s="3"/>
      <c r="I1" s="4"/>
      <c r="J1" s="4"/>
      <c r="K1" s="5"/>
      <c r="L1" s="5"/>
      <c r="M1" s="6"/>
      <c r="N1" s="7"/>
    </row>
    <row r="2" spans="1:14" ht="15" customHeight="1">
      <c r="A2" s="58" t="s">
        <v>1</v>
      </c>
      <c r="B2" s="60" t="s">
        <v>2</v>
      </c>
      <c r="C2" s="48" t="s">
        <v>3</v>
      </c>
      <c r="D2" s="49"/>
      <c r="E2" s="50"/>
      <c r="F2" s="62" t="s">
        <v>4</v>
      </c>
      <c r="G2" s="62" t="s">
        <v>5</v>
      </c>
      <c r="H2" s="48" t="s">
        <v>6</v>
      </c>
      <c r="I2" s="49"/>
      <c r="J2" s="50"/>
      <c r="K2" s="51" t="s">
        <v>7</v>
      </c>
      <c r="L2" s="51" t="s">
        <v>8</v>
      </c>
      <c r="M2" s="53" t="s">
        <v>9</v>
      </c>
      <c r="N2" s="55" t="s">
        <v>10</v>
      </c>
    </row>
    <row r="3" spans="1:14" ht="32.25" thickBot="1">
      <c r="A3" s="59"/>
      <c r="B3" s="61"/>
      <c r="C3" s="9" t="s">
        <v>11</v>
      </c>
      <c r="D3" s="10" t="s">
        <v>12</v>
      </c>
      <c r="E3" s="10" t="s">
        <v>13</v>
      </c>
      <c r="F3" s="63"/>
      <c r="G3" s="63"/>
      <c r="H3" s="9" t="s">
        <v>11</v>
      </c>
      <c r="I3" s="10" t="s">
        <v>14</v>
      </c>
      <c r="J3" s="10" t="s">
        <v>15</v>
      </c>
      <c r="K3" s="52"/>
      <c r="L3" s="52"/>
      <c r="M3" s="54"/>
      <c r="N3" s="56"/>
    </row>
    <row r="4" spans="1:14" ht="16.5" thickTop="1">
      <c r="A4" s="11" t="s">
        <v>16</v>
      </c>
      <c r="B4" s="12">
        <v>5</v>
      </c>
      <c r="C4" s="13">
        <v>13318</v>
      </c>
      <c r="D4" s="14">
        <f>'[1]12'!C4</f>
        <v>12623</v>
      </c>
      <c r="E4" s="15">
        <f>C4-D4</f>
        <v>695</v>
      </c>
      <c r="F4" s="16">
        <v>4.77</v>
      </c>
      <c r="G4" s="16">
        <f aca="true" t="shared" si="0" ref="G4:G54">E4*M4*F4</f>
        <v>3480.9075</v>
      </c>
      <c r="H4" s="13">
        <v>9938</v>
      </c>
      <c r="I4" s="14">
        <f>'[1]12'!H4</f>
        <v>9340</v>
      </c>
      <c r="J4" s="15">
        <f>H4-I4</f>
        <v>598</v>
      </c>
      <c r="K4" s="16">
        <v>1.85</v>
      </c>
      <c r="L4" s="16">
        <f aca="true" t="shared" si="1" ref="L4:L54">J4*M4*K4</f>
        <v>1161.615</v>
      </c>
      <c r="M4" s="17">
        <v>1.05</v>
      </c>
      <c r="N4" s="18">
        <f aca="true" t="shared" si="2" ref="N4:N54">G4+L4</f>
        <v>4642.5225</v>
      </c>
    </row>
    <row r="5" spans="1:14" ht="15.75">
      <c r="A5" s="11" t="s">
        <v>17</v>
      </c>
      <c r="B5" s="19">
        <v>46</v>
      </c>
      <c r="C5" s="13">
        <v>39565</v>
      </c>
      <c r="D5" s="14">
        <f>'[1]12'!C5</f>
        <v>39276</v>
      </c>
      <c r="E5" s="14">
        <f aca="true" t="shared" si="3" ref="E5:E54">C5-D5</f>
        <v>289</v>
      </c>
      <c r="F5" s="16">
        <v>4.77</v>
      </c>
      <c r="G5" s="20">
        <f t="shared" si="0"/>
        <v>1447.4564999999998</v>
      </c>
      <c r="H5" s="13">
        <v>23131</v>
      </c>
      <c r="I5" s="14">
        <f>'[1]12'!H5</f>
        <v>22989</v>
      </c>
      <c r="J5" s="14">
        <f aca="true" t="shared" si="4" ref="J5:J54">H5-I5</f>
        <v>142</v>
      </c>
      <c r="K5" s="16">
        <v>1.85</v>
      </c>
      <c r="L5" s="20">
        <f t="shared" si="1"/>
        <v>275.835</v>
      </c>
      <c r="M5" s="21">
        <v>1.05</v>
      </c>
      <c r="N5" s="22">
        <f t="shared" si="2"/>
        <v>1723.2914999999998</v>
      </c>
    </row>
    <row r="6" spans="1:14" ht="15.75">
      <c r="A6" s="11" t="s">
        <v>18</v>
      </c>
      <c r="B6" s="19">
        <v>51</v>
      </c>
      <c r="C6" s="13">
        <v>152046</v>
      </c>
      <c r="D6" s="14">
        <f>'[1]12'!C6</f>
        <v>151529</v>
      </c>
      <c r="E6" s="14">
        <f t="shared" si="3"/>
        <v>517</v>
      </c>
      <c r="F6" s="16">
        <v>4.77</v>
      </c>
      <c r="G6" s="20">
        <f t="shared" si="0"/>
        <v>2589.3945</v>
      </c>
      <c r="H6" s="13">
        <v>74208</v>
      </c>
      <c r="I6" s="14">
        <f>'[1]12'!H6</f>
        <v>73956</v>
      </c>
      <c r="J6" s="14">
        <f t="shared" si="4"/>
        <v>252</v>
      </c>
      <c r="K6" s="16">
        <v>1.85</v>
      </c>
      <c r="L6" s="20">
        <f t="shared" si="1"/>
        <v>489.51000000000005</v>
      </c>
      <c r="M6" s="21">
        <v>1.05</v>
      </c>
      <c r="N6" s="22">
        <f t="shared" si="2"/>
        <v>3078.9045</v>
      </c>
    </row>
    <row r="7" spans="1:14" ht="15.75">
      <c r="A7" s="11" t="s">
        <v>19</v>
      </c>
      <c r="B7" s="19">
        <v>77</v>
      </c>
      <c r="C7" s="13">
        <v>39604</v>
      </c>
      <c r="D7" s="14">
        <f>'[1]12'!C7</f>
        <v>38374</v>
      </c>
      <c r="E7" s="14">
        <f t="shared" si="3"/>
        <v>1230</v>
      </c>
      <c r="F7" s="23">
        <f>'[1]11'!F7</f>
        <v>6.82</v>
      </c>
      <c r="G7" s="20">
        <f t="shared" si="0"/>
        <v>8808.03</v>
      </c>
      <c r="H7" s="13">
        <v>18627</v>
      </c>
      <c r="I7" s="14">
        <f>'[1]12'!H7</f>
        <v>17979</v>
      </c>
      <c r="J7" s="14">
        <f t="shared" si="4"/>
        <v>648</v>
      </c>
      <c r="K7" s="23">
        <f>'[1]12'!K7</f>
        <v>2.65</v>
      </c>
      <c r="L7" s="20">
        <f t="shared" si="1"/>
        <v>1803.06</v>
      </c>
      <c r="M7" s="21">
        <v>1.05</v>
      </c>
      <c r="N7" s="22">
        <f t="shared" si="2"/>
        <v>10611.09</v>
      </c>
    </row>
    <row r="8" spans="1:14" ht="15.75">
      <c r="A8" s="11" t="s">
        <v>20</v>
      </c>
      <c r="B8" s="19">
        <v>78</v>
      </c>
      <c r="C8" s="13">
        <v>85444</v>
      </c>
      <c r="D8" s="14">
        <f>'[1]12'!C8</f>
        <v>84503</v>
      </c>
      <c r="E8" s="14">
        <f t="shared" si="3"/>
        <v>941</v>
      </c>
      <c r="F8" s="23">
        <f>'[1]11'!F8</f>
        <v>6.82</v>
      </c>
      <c r="G8" s="20">
        <f t="shared" si="0"/>
        <v>6738.501000000001</v>
      </c>
      <c r="H8" s="13">
        <v>45640</v>
      </c>
      <c r="I8" s="14">
        <f>'[1]12'!H8</f>
        <v>45119</v>
      </c>
      <c r="J8" s="14">
        <f t="shared" si="4"/>
        <v>521</v>
      </c>
      <c r="K8" s="23">
        <f>'[1]12'!K8</f>
        <v>2.65</v>
      </c>
      <c r="L8" s="20">
        <f t="shared" si="1"/>
        <v>1449.6825000000001</v>
      </c>
      <c r="M8" s="21">
        <v>1.05</v>
      </c>
      <c r="N8" s="22">
        <f t="shared" si="2"/>
        <v>8188.183500000001</v>
      </c>
    </row>
    <row r="9" spans="1:14" ht="15.75">
      <c r="A9" s="11" t="s">
        <v>21</v>
      </c>
      <c r="B9" s="19">
        <v>82</v>
      </c>
      <c r="C9" s="13">
        <v>13733</v>
      </c>
      <c r="D9" s="14">
        <f>'[1]12'!C9</f>
        <v>13733</v>
      </c>
      <c r="E9" s="14">
        <f t="shared" si="3"/>
        <v>0</v>
      </c>
      <c r="F9" s="23">
        <f>'[1]11'!F9</f>
        <v>6.82</v>
      </c>
      <c r="G9" s="20">
        <f t="shared" si="0"/>
        <v>0</v>
      </c>
      <c r="H9" s="13">
        <v>5854</v>
      </c>
      <c r="I9" s="14">
        <f>'[1]12'!H9</f>
        <v>5854</v>
      </c>
      <c r="J9" s="14">
        <f t="shared" si="4"/>
        <v>0</v>
      </c>
      <c r="K9" s="23">
        <f>'[1]12'!K9</f>
        <v>2.65</v>
      </c>
      <c r="L9" s="20">
        <f t="shared" si="1"/>
        <v>0</v>
      </c>
      <c r="M9" s="21">
        <v>1.05</v>
      </c>
      <c r="N9" s="22">
        <f t="shared" si="2"/>
        <v>0</v>
      </c>
    </row>
    <row r="10" spans="1:14" ht="15.75">
      <c r="A10" s="11" t="s">
        <v>22</v>
      </c>
      <c r="B10" s="19">
        <v>91</v>
      </c>
      <c r="C10" s="13">
        <v>4318</v>
      </c>
      <c r="D10" s="14">
        <f>'[1]12'!C10</f>
        <v>4314</v>
      </c>
      <c r="E10" s="14">
        <f t="shared" si="3"/>
        <v>4</v>
      </c>
      <c r="F10" s="23">
        <f>'[1]11'!F10</f>
        <v>6.82</v>
      </c>
      <c r="G10" s="20">
        <f t="shared" si="0"/>
        <v>28.644000000000002</v>
      </c>
      <c r="H10" s="13">
        <v>2086</v>
      </c>
      <c r="I10" s="14">
        <f>'[1]12'!H10</f>
        <v>2086</v>
      </c>
      <c r="J10" s="14">
        <f t="shared" si="4"/>
        <v>0</v>
      </c>
      <c r="K10" s="23">
        <f>'[1]12'!K10</f>
        <v>2.65</v>
      </c>
      <c r="L10" s="20">
        <f t="shared" si="1"/>
        <v>0</v>
      </c>
      <c r="M10" s="21">
        <v>1.05</v>
      </c>
      <c r="N10" s="22">
        <f t="shared" si="2"/>
        <v>28.644000000000002</v>
      </c>
    </row>
    <row r="11" spans="1:14" ht="15.75">
      <c r="A11" s="11" t="s">
        <v>23</v>
      </c>
      <c r="B11" s="19">
        <v>92</v>
      </c>
      <c r="C11" s="13">
        <v>115186</v>
      </c>
      <c r="D11" s="14">
        <f>'[1]12'!C11</f>
        <v>114899</v>
      </c>
      <c r="E11" s="14">
        <f t="shared" si="3"/>
        <v>287</v>
      </c>
      <c r="F11" s="16">
        <v>4.77</v>
      </c>
      <c r="G11" s="20">
        <f t="shared" si="0"/>
        <v>1437.4395</v>
      </c>
      <c r="H11" s="13">
        <v>69973</v>
      </c>
      <c r="I11" s="14">
        <f>'[1]12'!H11</f>
        <v>69826</v>
      </c>
      <c r="J11" s="14">
        <f t="shared" si="4"/>
        <v>147</v>
      </c>
      <c r="K11" s="16">
        <v>1.85</v>
      </c>
      <c r="L11" s="20">
        <f t="shared" si="1"/>
        <v>285.5475</v>
      </c>
      <c r="M11" s="21">
        <v>1.05</v>
      </c>
      <c r="N11" s="22">
        <f t="shared" si="2"/>
        <v>1722.987</v>
      </c>
    </row>
    <row r="12" spans="1:14" ht="15.75">
      <c r="A12" s="11" t="s">
        <v>24</v>
      </c>
      <c r="B12" s="19">
        <v>93</v>
      </c>
      <c r="C12" s="13">
        <v>236789</v>
      </c>
      <c r="D12" s="14">
        <f>'[1]12'!C12</f>
        <v>233397</v>
      </c>
      <c r="E12" s="14">
        <f t="shared" si="3"/>
        <v>3392</v>
      </c>
      <c r="F12" s="16">
        <v>4.77</v>
      </c>
      <c r="G12" s="20">
        <f t="shared" si="0"/>
        <v>16988.832</v>
      </c>
      <c r="H12" s="13">
        <v>139953</v>
      </c>
      <c r="I12" s="14">
        <f>'[1]12'!H12</f>
        <v>138321</v>
      </c>
      <c r="J12" s="14">
        <f t="shared" si="4"/>
        <v>1632</v>
      </c>
      <c r="K12" s="16">
        <v>1.85</v>
      </c>
      <c r="L12" s="20">
        <f t="shared" si="1"/>
        <v>3170.1600000000003</v>
      </c>
      <c r="M12" s="21">
        <v>1.05</v>
      </c>
      <c r="N12" s="22">
        <f t="shared" si="2"/>
        <v>20158.992</v>
      </c>
    </row>
    <row r="13" spans="1:14" ht="15.75">
      <c r="A13" s="11" t="s">
        <v>25</v>
      </c>
      <c r="B13" s="19">
        <v>95</v>
      </c>
      <c r="C13" s="13">
        <v>5574</v>
      </c>
      <c r="D13" s="14">
        <f>'[1]12'!C13</f>
        <v>5562</v>
      </c>
      <c r="E13" s="14">
        <f t="shared" si="3"/>
        <v>12</v>
      </c>
      <c r="F13" s="23">
        <f>'[1]11'!F13</f>
        <v>6.82</v>
      </c>
      <c r="G13" s="20">
        <f t="shared" si="0"/>
        <v>85.93200000000002</v>
      </c>
      <c r="H13" s="13">
        <v>987</v>
      </c>
      <c r="I13" s="14">
        <f>'[1]12'!H13</f>
        <v>984</v>
      </c>
      <c r="J13" s="14">
        <f t="shared" si="4"/>
        <v>3</v>
      </c>
      <c r="K13" s="23">
        <f>'[1]12'!K13</f>
        <v>2.65</v>
      </c>
      <c r="L13" s="20">
        <f t="shared" si="1"/>
        <v>8.3475</v>
      </c>
      <c r="M13" s="21">
        <v>1.05</v>
      </c>
      <c r="N13" s="22">
        <f t="shared" si="2"/>
        <v>94.27950000000001</v>
      </c>
    </row>
    <row r="14" spans="1:14" ht="15.75">
      <c r="A14" s="11" t="s">
        <v>26</v>
      </c>
      <c r="B14" s="19">
        <v>96</v>
      </c>
      <c r="C14" s="13">
        <v>14389</v>
      </c>
      <c r="D14" s="14">
        <f>'[1]12'!C14</f>
        <v>13796</v>
      </c>
      <c r="E14" s="14">
        <f t="shared" si="3"/>
        <v>593</v>
      </c>
      <c r="F14" s="16">
        <v>4.77</v>
      </c>
      <c r="G14" s="20">
        <f t="shared" si="0"/>
        <v>2970.0404999999996</v>
      </c>
      <c r="H14" s="13">
        <v>6990</v>
      </c>
      <c r="I14" s="14">
        <f>'[1]12'!H14</f>
        <v>6643</v>
      </c>
      <c r="J14" s="14">
        <f t="shared" si="4"/>
        <v>347</v>
      </c>
      <c r="K14" s="16">
        <v>1.85</v>
      </c>
      <c r="L14" s="20">
        <f t="shared" si="1"/>
        <v>674.0475000000001</v>
      </c>
      <c r="M14" s="21">
        <v>1.05</v>
      </c>
      <c r="N14" s="22">
        <f t="shared" si="2"/>
        <v>3644.0879999999997</v>
      </c>
    </row>
    <row r="15" spans="1:14" ht="15.75">
      <c r="A15" s="11" t="s">
        <v>27</v>
      </c>
      <c r="B15" s="19">
        <v>97</v>
      </c>
      <c r="C15" s="13">
        <v>88881</v>
      </c>
      <c r="D15" s="14">
        <f>'[1]12'!C15</f>
        <v>87677</v>
      </c>
      <c r="E15" s="14">
        <f t="shared" si="3"/>
        <v>1204</v>
      </c>
      <c r="F15" s="16">
        <v>4.77</v>
      </c>
      <c r="G15" s="20">
        <f t="shared" si="0"/>
        <v>6030.2339999999995</v>
      </c>
      <c r="H15" s="13">
        <v>39938</v>
      </c>
      <c r="I15" s="14">
        <f>'[1]12'!H15</f>
        <v>39399</v>
      </c>
      <c r="J15" s="14">
        <f t="shared" si="4"/>
        <v>539</v>
      </c>
      <c r="K15" s="16">
        <v>1.85</v>
      </c>
      <c r="L15" s="20">
        <f t="shared" si="1"/>
        <v>1047.0075000000002</v>
      </c>
      <c r="M15" s="21">
        <v>1.05</v>
      </c>
      <c r="N15" s="22">
        <f t="shared" si="2"/>
        <v>7077.2415</v>
      </c>
    </row>
    <row r="16" spans="1:14" ht="15.75">
      <c r="A16" s="11" t="s">
        <v>28</v>
      </c>
      <c r="B16" s="19">
        <v>100</v>
      </c>
      <c r="C16" s="13">
        <v>9042</v>
      </c>
      <c r="D16" s="14">
        <f>'[1]12'!C16</f>
        <v>9042</v>
      </c>
      <c r="E16" s="14">
        <f t="shared" si="3"/>
        <v>0</v>
      </c>
      <c r="F16" s="16">
        <v>4.77</v>
      </c>
      <c r="G16" s="20">
        <f t="shared" si="0"/>
        <v>0</v>
      </c>
      <c r="H16" s="13">
        <v>3256</v>
      </c>
      <c r="I16" s="14">
        <f>'[1]12'!H16</f>
        <v>3256</v>
      </c>
      <c r="J16" s="14">
        <f t="shared" si="4"/>
        <v>0</v>
      </c>
      <c r="K16" s="16">
        <v>1.85</v>
      </c>
      <c r="L16" s="20">
        <f t="shared" si="1"/>
        <v>0</v>
      </c>
      <c r="M16" s="21">
        <v>1.05</v>
      </c>
      <c r="N16" s="22">
        <f t="shared" si="2"/>
        <v>0</v>
      </c>
    </row>
    <row r="17" spans="1:14" ht="15.75">
      <c r="A17" s="11" t="s">
        <v>29</v>
      </c>
      <c r="B17" s="19">
        <v>102</v>
      </c>
      <c r="C17" s="13">
        <v>36041</v>
      </c>
      <c r="D17" s="14">
        <f>'[1]12'!C17</f>
        <v>34246</v>
      </c>
      <c r="E17" s="14">
        <f t="shared" si="3"/>
        <v>1795</v>
      </c>
      <c r="F17" s="16">
        <v>4.77</v>
      </c>
      <c r="G17" s="20">
        <f t="shared" si="0"/>
        <v>8990.2575</v>
      </c>
      <c r="H17" s="13">
        <v>61176</v>
      </c>
      <c r="I17" s="14">
        <f>'[1]12'!H17</f>
        <v>58509</v>
      </c>
      <c r="J17" s="14">
        <f t="shared" si="4"/>
        <v>2667</v>
      </c>
      <c r="K17" s="16">
        <v>1.85</v>
      </c>
      <c r="L17" s="20">
        <f t="shared" si="1"/>
        <v>5180.6475</v>
      </c>
      <c r="M17" s="21">
        <v>1.05</v>
      </c>
      <c r="N17" s="22">
        <f t="shared" si="2"/>
        <v>14170.904999999999</v>
      </c>
    </row>
    <row r="18" spans="1:14" ht="15.75">
      <c r="A18" s="11" t="s">
        <v>30</v>
      </c>
      <c r="B18" s="19">
        <v>119</v>
      </c>
      <c r="C18" s="13">
        <v>20602</v>
      </c>
      <c r="D18" s="14">
        <f>'[1]12'!C18</f>
        <v>20602</v>
      </c>
      <c r="E18" s="14">
        <f t="shared" si="3"/>
        <v>0</v>
      </c>
      <c r="F18" s="24">
        <v>4.15</v>
      </c>
      <c r="G18" s="20">
        <f t="shared" si="0"/>
        <v>0</v>
      </c>
      <c r="H18" s="13">
        <v>0</v>
      </c>
      <c r="I18" s="14">
        <f>'[1]12'!H18</f>
        <v>0</v>
      </c>
      <c r="J18" s="14">
        <v>0</v>
      </c>
      <c r="K18" s="24">
        <f>'[1]12'!K18</f>
        <v>0</v>
      </c>
      <c r="L18" s="20">
        <f t="shared" si="1"/>
        <v>0</v>
      </c>
      <c r="M18" s="21">
        <v>1.05</v>
      </c>
      <c r="N18" s="22">
        <f t="shared" si="2"/>
        <v>0</v>
      </c>
    </row>
    <row r="19" spans="1:14" ht="15.75">
      <c r="A19" s="11" t="s">
        <v>31</v>
      </c>
      <c r="B19" s="19">
        <v>121</v>
      </c>
      <c r="C19" s="13">
        <v>18164</v>
      </c>
      <c r="D19" s="14">
        <f>'[1]12'!C19</f>
        <v>18164</v>
      </c>
      <c r="E19" s="14">
        <f t="shared" si="3"/>
        <v>0</v>
      </c>
      <c r="F19" s="24">
        <v>4.15</v>
      </c>
      <c r="G19" s="20">
        <f t="shared" si="0"/>
        <v>0</v>
      </c>
      <c r="H19" s="13">
        <v>0</v>
      </c>
      <c r="I19" s="14">
        <f>'[1]12'!H19</f>
        <v>0</v>
      </c>
      <c r="J19" s="14">
        <v>0</v>
      </c>
      <c r="K19" s="24">
        <f>'[1]12'!K19</f>
        <v>0</v>
      </c>
      <c r="L19" s="20">
        <f t="shared" si="1"/>
        <v>0</v>
      </c>
      <c r="M19" s="21">
        <v>1.05</v>
      </c>
      <c r="N19" s="22">
        <f t="shared" si="2"/>
        <v>0</v>
      </c>
    </row>
    <row r="20" spans="1:14" ht="15.75">
      <c r="A20" s="11" t="s">
        <v>32</v>
      </c>
      <c r="B20" s="19">
        <v>123</v>
      </c>
      <c r="C20" s="13">
        <v>5199</v>
      </c>
      <c r="D20" s="14">
        <f>'[1]12'!C20</f>
        <v>5199</v>
      </c>
      <c r="E20" s="14">
        <f t="shared" si="3"/>
        <v>0</v>
      </c>
      <c r="F20" s="16">
        <v>4.77</v>
      </c>
      <c r="G20" s="20">
        <f t="shared" si="0"/>
        <v>0</v>
      </c>
      <c r="H20" s="13">
        <v>1709</v>
      </c>
      <c r="I20" s="14">
        <f>'[1]12'!H20</f>
        <v>1709</v>
      </c>
      <c r="J20" s="14">
        <f t="shared" si="4"/>
        <v>0</v>
      </c>
      <c r="K20" s="16">
        <v>1.85</v>
      </c>
      <c r="L20" s="20">
        <f t="shared" si="1"/>
        <v>0</v>
      </c>
      <c r="M20" s="21">
        <v>1.05</v>
      </c>
      <c r="N20" s="22">
        <f t="shared" si="2"/>
        <v>0</v>
      </c>
    </row>
    <row r="21" spans="1:14" ht="15.75">
      <c r="A21" s="11" t="s">
        <v>33</v>
      </c>
      <c r="B21" s="19">
        <v>126</v>
      </c>
      <c r="C21" s="13">
        <v>4855</v>
      </c>
      <c r="D21" s="14">
        <f>'[1]12'!C21</f>
        <v>3605</v>
      </c>
      <c r="E21" s="14">
        <f t="shared" si="3"/>
        <v>1250</v>
      </c>
      <c r="F21" s="23">
        <f>'[1]11'!F21</f>
        <v>6.82</v>
      </c>
      <c r="G21" s="20">
        <f t="shared" si="0"/>
        <v>8951.25</v>
      </c>
      <c r="H21" s="13">
        <v>2034</v>
      </c>
      <c r="I21" s="14">
        <f>'[1]12'!H21</f>
        <v>1578</v>
      </c>
      <c r="J21" s="14">
        <f t="shared" si="4"/>
        <v>456</v>
      </c>
      <c r="K21" s="23">
        <f>'[1]12'!K21</f>
        <v>2.65</v>
      </c>
      <c r="L21" s="20">
        <f t="shared" si="1"/>
        <v>1268.82</v>
      </c>
      <c r="M21" s="21">
        <v>1.05</v>
      </c>
      <c r="N21" s="22">
        <f t="shared" si="2"/>
        <v>10220.07</v>
      </c>
    </row>
    <row r="22" spans="1:14" ht="15.75">
      <c r="A22" s="11" t="s">
        <v>34</v>
      </c>
      <c r="B22" s="19">
        <v>142</v>
      </c>
      <c r="C22" s="13">
        <v>9410</v>
      </c>
      <c r="D22" s="14">
        <f>'[1]12'!C22</f>
        <v>9410</v>
      </c>
      <c r="E22" s="14">
        <f t="shared" si="3"/>
        <v>0</v>
      </c>
      <c r="F22" s="23">
        <f>'[1]11'!F22</f>
        <v>6.82</v>
      </c>
      <c r="G22" s="20">
        <f t="shared" si="0"/>
        <v>0</v>
      </c>
      <c r="H22" s="13">
        <v>3838</v>
      </c>
      <c r="I22" s="14">
        <f>'[1]12'!H22</f>
        <v>3838</v>
      </c>
      <c r="J22" s="14">
        <f t="shared" si="4"/>
        <v>0</v>
      </c>
      <c r="K22" s="23">
        <f>'[1]12'!K22</f>
        <v>2.65</v>
      </c>
      <c r="L22" s="20">
        <f t="shared" si="1"/>
        <v>0</v>
      </c>
      <c r="M22" s="21">
        <v>1.05</v>
      </c>
      <c r="N22" s="22">
        <f t="shared" si="2"/>
        <v>0</v>
      </c>
    </row>
    <row r="23" spans="1:14" ht="15.75">
      <c r="A23" s="11" t="s">
        <v>35</v>
      </c>
      <c r="B23" s="19">
        <v>143</v>
      </c>
      <c r="C23" s="13">
        <v>24289</v>
      </c>
      <c r="D23" s="14">
        <f>'[1]12'!C23</f>
        <v>24123</v>
      </c>
      <c r="E23" s="14">
        <f t="shared" si="3"/>
        <v>166</v>
      </c>
      <c r="F23" s="16">
        <v>4.77</v>
      </c>
      <c r="G23" s="20">
        <f t="shared" si="0"/>
        <v>831.411</v>
      </c>
      <c r="H23" s="13">
        <v>13320</v>
      </c>
      <c r="I23" s="14">
        <f>'[1]12'!H23</f>
        <v>13229</v>
      </c>
      <c r="J23" s="14">
        <f t="shared" si="4"/>
        <v>91</v>
      </c>
      <c r="K23" s="16">
        <v>1.85</v>
      </c>
      <c r="L23" s="20">
        <f t="shared" si="1"/>
        <v>176.7675</v>
      </c>
      <c r="M23" s="21">
        <v>1.05</v>
      </c>
      <c r="N23" s="22">
        <f t="shared" si="2"/>
        <v>1008.1785</v>
      </c>
    </row>
    <row r="24" spans="1:14" ht="15.75">
      <c r="A24" s="11" t="s">
        <v>36</v>
      </c>
      <c r="B24" s="19">
        <v>144</v>
      </c>
      <c r="C24" s="13">
        <v>5241</v>
      </c>
      <c r="D24" s="14">
        <f>'[1]12'!C24</f>
        <v>5241</v>
      </c>
      <c r="E24" s="14">
        <f t="shared" si="3"/>
        <v>0</v>
      </c>
      <c r="F24" s="23">
        <f>'[1]11'!F24</f>
        <v>6.82</v>
      </c>
      <c r="G24" s="20">
        <f t="shared" si="0"/>
        <v>0</v>
      </c>
      <c r="H24" s="13">
        <v>1612</v>
      </c>
      <c r="I24" s="14">
        <f>'[1]12'!H24</f>
        <v>1612</v>
      </c>
      <c r="J24" s="14">
        <f t="shared" si="4"/>
        <v>0</v>
      </c>
      <c r="K24" s="23">
        <f>'[1]12'!K24</f>
        <v>2.65</v>
      </c>
      <c r="L24" s="20">
        <f t="shared" si="1"/>
        <v>0</v>
      </c>
      <c r="M24" s="21">
        <v>1.05</v>
      </c>
      <c r="N24" s="22">
        <f t="shared" si="2"/>
        <v>0</v>
      </c>
    </row>
    <row r="25" spans="1:14" ht="15.75">
      <c r="A25" s="11" t="s">
        <v>37</v>
      </c>
      <c r="B25" s="19">
        <v>145</v>
      </c>
      <c r="C25" s="13">
        <v>27880</v>
      </c>
      <c r="D25" s="14">
        <f>'[1]12'!C25</f>
        <v>22956</v>
      </c>
      <c r="E25" s="14">
        <f t="shared" si="3"/>
        <v>4924</v>
      </c>
      <c r="F25" s="16">
        <v>4.77</v>
      </c>
      <c r="G25" s="20">
        <f t="shared" si="0"/>
        <v>24661.853999999996</v>
      </c>
      <c r="H25" s="13">
        <v>15433</v>
      </c>
      <c r="I25" s="14">
        <f>'[1]12'!H25</f>
        <v>13352</v>
      </c>
      <c r="J25" s="14">
        <f t="shared" si="4"/>
        <v>2081</v>
      </c>
      <c r="K25" s="16">
        <v>1.85</v>
      </c>
      <c r="L25" s="20">
        <f t="shared" si="1"/>
        <v>4042.3425000000007</v>
      </c>
      <c r="M25" s="21">
        <v>1.05</v>
      </c>
      <c r="N25" s="22">
        <f t="shared" si="2"/>
        <v>28704.1965</v>
      </c>
    </row>
    <row r="26" spans="1:14" ht="15.75">
      <c r="A26" s="11" t="s">
        <v>38</v>
      </c>
      <c r="B26" s="19">
        <v>148</v>
      </c>
      <c r="C26" s="13">
        <v>4523</v>
      </c>
      <c r="D26" s="14">
        <f>'[1]12'!C26</f>
        <v>4523</v>
      </c>
      <c r="E26" s="14">
        <f t="shared" si="3"/>
        <v>0</v>
      </c>
      <c r="F26" s="16">
        <v>4.77</v>
      </c>
      <c r="G26" s="20">
        <f t="shared" si="0"/>
        <v>0</v>
      </c>
      <c r="H26" s="13">
        <v>1704</v>
      </c>
      <c r="I26" s="14">
        <f>'[1]12'!H26</f>
        <v>1704</v>
      </c>
      <c r="J26" s="14">
        <f t="shared" si="4"/>
        <v>0</v>
      </c>
      <c r="K26" s="16">
        <v>1.85</v>
      </c>
      <c r="L26" s="20">
        <f t="shared" si="1"/>
        <v>0</v>
      </c>
      <c r="M26" s="21">
        <v>1.05</v>
      </c>
      <c r="N26" s="22">
        <f t="shared" si="2"/>
        <v>0</v>
      </c>
    </row>
    <row r="27" spans="1:14" ht="15.75">
      <c r="A27" s="11" t="s">
        <v>39</v>
      </c>
      <c r="B27" s="19">
        <v>151</v>
      </c>
      <c r="C27" s="13">
        <v>17523</v>
      </c>
      <c r="D27" s="14">
        <f>'[1]12'!C27</f>
        <v>17523</v>
      </c>
      <c r="E27" s="14">
        <f t="shared" si="3"/>
        <v>0</v>
      </c>
      <c r="F27" s="16">
        <v>4.77</v>
      </c>
      <c r="G27" s="20">
        <f t="shared" si="0"/>
        <v>0</v>
      </c>
      <c r="H27" s="13">
        <v>7615</v>
      </c>
      <c r="I27" s="14">
        <f>'[1]12'!H27</f>
        <v>7615</v>
      </c>
      <c r="J27" s="14">
        <f t="shared" si="4"/>
        <v>0</v>
      </c>
      <c r="K27" s="16">
        <v>1.85</v>
      </c>
      <c r="L27" s="20">
        <f t="shared" si="1"/>
        <v>0</v>
      </c>
      <c r="M27" s="21">
        <v>1.05</v>
      </c>
      <c r="N27" s="22">
        <f t="shared" si="2"/>
        <v>0</v>
      </c>
    </row>
    <row r="28" spans="1:14" ht="15.75">
      <c r="A28" s="11" t="s">
        <v>40</v>
      </c>
      <c r="B28" s="19">
        <v>153</v>
      </c>
      <c r="C28" s="13">
        <v>16226</v>
      </c>
      <c r="D28" s="14">
        <f>'[1]12'!C28</f>
        <v>15010</v>
      </c>
      <c r="E28" s="14">
        <f t="shared" si="3"/>
        <v>1216</v>
      </c>
      <c r="F28" s="16">
        <v>4.77</v>
      </c>
      <c r="G28" s="20">
        <f t="shared" si="0"/>
        <v>6090.335999999999</v>
      </c>
      <c r="H28" s="13">
        <v>8992</v>
      </c>
      <c r="I28" s="14">
        <f>'[1]12'!H28</f>
        <v>8992</v>
      </c>
      <c r="J28" s="14">
        <f t="shared" si="4"/>
        <v>0</v>
      </c>
      <c r="K28" s="16">
        <v>1.85</v>
      </c>
      <c r="L28" s="20">
        <f t="shared" si="1"/>
        <v>0</v>
      </c>
      <c r="M28" s="21">
        <v>1.05</v>
      </c>
      <c r="N28" s="22">
        <f t="shared" si="2"/>
        <v>6090.335999999999</v>
      </c>
    </row>
    <row r="29" spans="1:14" ht="15.75">
      <c r="A29" s="11" t="s">
        <v>41</v>
      </c>
      <c r="B29" s="19">
        <v>155</v>
      </c>
      <c r="C29" s="13">
        <v>238817</v>
      </c>
      <c r="D29" s="14">
        <f>'[1]12'!C29</f>
        <v>234537</v>
      </c>
      <c r="E29" s="14">
        <f t="shared" si="3"/>
        <v>4280</v>
      </c>
      <c r="F29" s="16">
        <v>4.77</v>
      </c>
      <c r="G29" s="20">
        <f t="shared" si="0"/>
        <v>21436.379999999997</v>
      </c>
      <c r="H29" s="13">
        <v>136880</v>
      </c>
      <c r="I29" s="14">
        <f>'[1]12'!H29</f>
        <v>134711</v>
      </c>
      <c r="J29" s="14">
        <f t="shared" si="4"/>
        <v>2169</v>
      </c>
      <c r="K29" s="16">
        <v>1.85</v>
      </c>
      <c r="L29" s="20">
        <f t="shared" si="1"/>
        <v>4213.2825</v>
      </c>
      <c r="M29" s="21">
        <v>1.05</v>
      </c>
      <c r="N29" s="22">
        <f t="shared" si="2"/>
        <v>25649.6625</v>
      </c>
    </row>
    <row r="30" spans="1:14" ht="15.75">
      <c r="A30" s="11" t="s">
        <v>42</v>
      </c>
      <c r="B30" s="19">
        <v>158</v>
      </c>
      <c r="C30" s="13">
        <v>44290</v>
      </c>
      <c r="D30" s="14">
        <f>'[1]12'!C30</f>
        <v>43927</v>
      </c>
      <c r="E30" s="14">
        <f t="shared" si="3"/>
        <v>363</v>
      </c>
      <c r="F30" s="16">
        <v>4.77</v>
      </c>
      <c r="G30" s="20">
        <f t="shared" si="0"/>
        <v>1818.0855</v>
      </c>
      <c r="H30" s="13">
        <v>18475</v>
      </c>
      <c r="I30" s="14">
        <f>'[1]12'!H30</f>
        <v>18342</v>
      </c>
      <c r="J30" s="14">
        <f t="shared" si="4"/>
        <v>133</v>
      </c>
      <c r="K30" s="16">
        <v>1.85</v>
      </c>
      <c r="L30" s="20">
        <f t="shared" si="1"/>
        <v>258.3525</v>
      </c>
      <c r="M30" s="21">
        <v>1.05</v>
      </c>
      <c r="N30" s="22">
        <f t="shared" si="2"/>
        <v>2076.438</v>
      </c>
    </row>
    <row r="31" spans="1:14" ht="15.75">
      <c r="A31" s="11" t="s">
        <v>43</v>
      </c>
      <c r="B31" s="19">
        <v>159</v>
      </c>
      <c r="C31" s="13">
        <v>36841</v>
      </c>
      <c r="D31" s="14">
        <f>'[1]12'!C31</f>
        <v>36689</v>
      </c>
      <c r="E31" s="14">
        <f t="shared" si="3"/>
        <v>152</v>
      </c>
      <c r="F31" s="16">
        <v>4.77</v>
      </c>
      <c r="G31" s="20">
        <f t="shared" si="0"/>
        <v>761.2919999999999</v>
      </c>
      <c r="H31" s="13">
        <v>15970</v>
      </c>
      <c r="I31" s="14">
        <f>'[1]12'!H31</f>
        <v>15901</v>
      </c>
      <c r="J31" s="14">
        <f t="shared" si="4"/>
        <v>69</v>
      </c>
      <c r="K31" s="16">
        <v>1.85</v>
      </c>
      <c r="L31" s="20">
        <f t="shared" si="1"/>
        <v>134.0325</v>
      </c>
      <c r="M31" s="21">
        <v>1.05</v>
      </c>
      <c r="N31" s="22">
        <f t="shared" si="2"/>
        <v>895.3245</v>
      </c>
    </row>
    <row r="32" spans="1:14" ht="15.75">
      <c r="A32" s="11" t="s">
        <v>44</v>
      </c>
      <c r="B32" s="19">
        <v>160</v>
      </c>
      <c r="C32" s="13">
        <v>85592</v>
      </c>
      <c r="D32" s="14">
        <f>'[1]12'!C32</f>
        <v>82651</v>
      </c>
      <c r="E32" s="14">
        <f t="shared" si="3"/>
        <v>2941</v>
      </c>
      <c r="F32" s="16">
        <v>4.77</v>
      </c>
      <c r="G32" s="20">
        <f t="shared" si="0"/>
        <v>14729.9985</v>
      </c>
      <c r="H32" s="13">
        <v>47405</v>
      </c>
      <c r="I32" s="14">
        <f>'[1]12'!H32</f>
        <v>45902</v>
      </c>
      <c r="J32" s="14">
        <f t="shared" si="4"/>
        <v>1503</v>
      </c>
      <c r="K32" s="16">
        <v>1.85</v>
      </c>
      <c r="L32" s="20">
        <f t="shared" si="1"/>
        <v>2919.5775000000003</v>
      </c>
      <c r="M32" s="21">
        <v>1.05</v>
      </c>
      <c r="N32" s="22">
        <f t="shared" si="2"/>
        <v>17649.576</v>
      </c>
    </row>
    <row r="33" spans="1:14" ht="15.75">
      <c r="A33" s="11" t="s">
        <v>45</v>
      </c>
      <c r="B33" s="19">
        <v>161</v>
      </c>
      <c r="C33" s="13">
        <v>588</v>
      </c>
      <c r="D33" s="14">
        <f>'[1]12'!C33</f>
        <v>588</v>
      </c>
      <c r="E33" s="14">
        <f t="shared" si="3"/>
        <v>0</v>
      </c>
      <c r="F33" s="23">
        <f>'[1]11'!F33</f>
        <v>6.82</v>
      </c>
      <c r="G33" s="20">
        <f t="shared" si="0"/>
        <v>0</v>
      </c>
      <c r="H33" s="13">
        <v>48</v>
      </c>
      <c r="I33" s="14">
        <f>'[1]12'!H33</f>
        <v>48</v>
      </c>
      <c r="J33" s="14">
        <f t="shared" si="4"/>
        <v>0</v>
      </c>
      <c r="K33" s="23">
        <f>'[1]12'!K33</f>
        <v>2.65</v>
      </c>
      <c r="L33" s="20">
        <f t="shared" si="1"/>
        <v>0</v>
      </c>
      <c r="M33" s="21">
        <v>1.05</v>
      </c>
      <c r="N33" s="22">
        <f t="shared" si="2"/>
        <v>0</v>
      </c>
    </row>
    <row r="34" spans="1:15" ht="15.75">
      <c r="A34" s="11" t="s">
        <v>46</v>
      </c>
      <c r="B34" s="19">
        <v>163</v>
      </c>
      <c r="C34" s="13">
        <v>60155</v>
      </c>
      <c r="D34" s="14">
        <f>'[1]12'!C34</f>
        <v>58736</v>
      </c>
      <c r="E34" s="14">
        <f t="shared" si="3"/>
        <v>1419</v>
      </c>
      <c r="F34" s="16">
        <v>4.77</v>
      </c>
      <c r="G34" s="20">
        <f t="shared" si="0"/>
        <v>7107.0615</v>
      </c>
      <c r="H34" s="13">
        <v>37285</v>
      </c>
      <c r="I34" s="14">
        <f>'[1]12'!H34</f>
        <v>36558</v>
      </c>
      <c r="J34" s="14">
        <f t="shared" si="4"/>
        <v>727</v>
      </c>
      <c r="K34" s="16">
        <v>1.85</v>
      </c>
      <c r="L34" s="20">
        <f t="shared" si="1"/>
        <v>1412.1975000000002</v>
      </c>
      <c r="M34" s="21">
        <v>1.05</v>
      </c>
      <c r="N34" s="22">
        <f t="shared" si="2"/>
        <v>8519.259</v>
      </c>
      <c r="O34" s="33"/>
    </row>
    <row r="35" spans="1:14" ht="15.75">
      <c r="A35" s="11" t="s">
        <v>47</v>
      </c>
      <c r="B35" s="19">
        <v>164</v>
      </c>
      <c r="C35" s="13">
        <v>16653</v>
      </c>
      <c r="D35" s="14">
        <f>'[1]12'!C35</f>
        <v>16255</v>
      </c>
      <c r="E35" s="14">
        <f t="shared" si="3"/>
        <v>398</v>
      </c>
      <c r="F35" s="16">
        <v>4.77</v>
      </c>
      <c r="G35" s="20">
        <f t="shared" si="0"/>
        <v>1993.383</v>
      </c>
      <c r="H35" s="13">
        <v>12914</v>
      </c>
      <c r="I35" s="14">
        <f>'[1]12'!H35</f>
        <v>12723</v>
      </c>
      <c r="J35" s="14">
        <f t="shared" si="4"/>
        <v>191</v>
      </c>
      <c r="K35" s="16">
        <v>1.85</v>
      </c>
      <c r="L35" s="20">
        <f t="shared" si="1"/>
        <v>371.01750000000004</v>
      </c>
      <c r="M35" s="21">
        <v>1.05</v>
      </c>
      <c r="N35" s="22">
        <f t="shared" si="2"/>
        <v>2364.4005</v>
      </c>
    </row>
    <row r="36" spans="1:14" ht="15.75">
      <c r="A36" s="11" t="s">
        <v>48</v>
      </c>
      <c r="B36" s="19">
        <v>165</v>
      </c>
      <c r="C36" s="13">
        <v>151752</v>
      </c>
      <c r="D36" s="14">
        <f>'[1]12'!C36</f>
        <v>147668</v>
      </c>
      <c r="E36" s="14">
        <f t="shared" si="3"/>
        <v>4084</v>
      </c>
      <c r="F36" s="25">
        <f>'[1]11'!F36</f>
        <v>6.82</v>
      </c>
      <c r="G36" s="20">
        <f t="shared" si="0"/>
        <v>29245.524</v>
      </c>
      <c r="H36" s="13">
        <v>90306</v>
      </c>
      <c r="I36" s="14">
        <f>'[1]12'!H36</f>
        <v>88329</v>
      </c>
      <c r="J36" s="14">
        <f t="shared" si="4"/>
        <v>1977</v>
      </c>
      <c r="K36" s="25">
        <f>'[1]12'!K36</f>
        <v>2.65</v>
      </c>
      <c r="L36" s="20">
        <f t="shared" si="1"/>
        <v>5501.0025</v>
      </c>
      <c r="M36" s="21">
        <v>1.05</v>
      </c>
      <c r="N36" s="22">
        <f t="shared" si="2"/>
        <v>34746.5265</v>
      </c>
    </row>
    <row r="37" spans="1:14" ht="15.75">
      <c r="A37" s="11" t="s">
        <v>49</v>
      </c>
      <c r="B37" s="19">
        <v>169</v>
      </c>
      <c r="C37" s="13">
        <v>86563</v>
      </c>
      <c r="D37" s="14">
        <f>'[1]12'!C37</f>
        <v>83702</v>
      </c>
      <c r="E37" s="14">
        <f t="shared" si="3"/>
        <v>2861</v>
      </c>
      <c r="F37" s="16">
        <v>4.77</v>
      </c>
      <c r="G37" s="20">
        <f t="shared" si="0"/>
        <v>14329.3185</v>
      </c>
      <c r="H37" s="13">
        <v>45335</v>
      </c>
      <c r="I37" s="14">
        <f>'[1]12'!H37</f>
        <v>43930</v>
      </c>
      <c r="J37" s="14">
        <f t="shared" si="4"/>
        <v>1405</v>
      </c>
      <c r="K37" s="16">
        <v>1.85</v>
      </c>
      <c r="L37" s="20">
        <f t="shared" si="1"/>
        <v>2729.2125</v>
      </c>
      <c r="M37" s="21">
        <v>1.05</v>
      </c>
      <c r="N37" s="22">
        <f t="shared" si="2"/>
        <v>17058.531</v>
      </c>
    </row>
    <row r="38" spans="1:14" ht="15.75">
      <c r="A38" s="11" t="s">
        <v>50</v>
      </c>
      <c r="B38" s="19">
        <v>170</v>
      </c>
      <c r="C38" s="13">
        <v>14763</v>
      </c>
      <c r="D38" s="14">
        <f>'[1]12'!C38</f>
        <v>13168</v>
      </c>
      <c r="E38" s="14">
        <f t="shared" si="3"/>
        <v>1595</v>
      </c>
      <c r="F38" s="16">
        <v>4.77</v>
      </c>
      <c r="G38" s="20">
        <f t="shared" si="0"/>
        <v>7988.557499999999</v>
      </c>
      <c r="H38" s="13">
        <v>8249</v>
      </c>
      <c r="I38" s="14">
        <f>'[1]12'!H38</f>
        <v>7292</v>
      </c>
      <c r="J38" s="14">
        <f t="shared" si="4"/>
        <v>957</v>
      </c>
      <c r="K38" s="16">
        <v>1.85</v>
      </c>
      <c r="L38" s="20">
        <f t="shared" si="1"/>
        <v>1858.9725</v>
      </c>
      <c r="M38" s="21">
        <v>1.05</v>
      </c>
      <c r="N38" s="22">
        <f t="shared" si="2"/>
        <v>9847.529999999999</v>
      </c>
    </row>
    <row r="39" spans="1:14" ht="15.75">
      <c r="A39" s="11" t="s">
        <v>51</v>
      </c>
      <c r="B39" s="19">
        <v>173</v>
      </c>
      <c r="C39" s="13">
        <v>35350</v>
      </c>
      <c r="D39" s="14">
        <f>'[1]12'!C39</f>
        <v>33128</v>
      </c>
      <c r="E39" s="14">
        <f t="shared" si="3"/>
        <v>2222</v>
      </c>
      <c r="F39" s="16">
        <v>4.77</v>
      </c>
      <c r="G39" s="20">
        <f t="shared" si="0"/>
        <v>11128.886999999999</v>
      </c>
      <c r="H39" s="13">
        <v>18017</v>
      </c>
      <c r="I39" s="14">
        <f>'[1]12'!H39</f>
        <v>16991</v>
      </c>
      <c r="J39" s="14">
        <f t="shared" si="4"/>
        <v>1026</v>
      </c>
      <c r="K39" s="16">
        <v>1.85</v>
      </c>
      <c r="L39" s="20">
        <f t="shared" si="1"/>
        <v>1993.005</v>
      </c>
      <c r="M39" s="21">
        <v>1.05</v>
      </c>
      <c r="N39" s="22">
        <f t="shared" si="2"/>
        <v>13121.892</v>
      </c>
    </row>
    <row r="40" spans="1:14" ht="15.75">
      <c r="A40" s="11" t="s">
        <v>52</v>
      </c>
      <c r="B40" s="19">
        <v>178</v>
      </c>
      <c r="C40" s="13">
        <v>235201</v>
      </c>
      <c r="D40" s="14">
        <f>'[1]12'!C40</f>
        <v>231863</v>
      </c>
      <c r="E40" s="14">
        <f t="shared" si="3"/>
        <v>3338</v>
      </c>
      <c r="F40" s="16">
        <v>4.77</v>
      </c>
      <c r="G40" s="20">
        <f t="shared" si="0"/>
        <v>16718.373</v>
      </c>
      <c r="H40" s="13">
        <v>149914</v>
      </c>
      <c r="I40" s="14">
        <f>'[1]12'!H40</f>
        <v>148201</v>
      </c>
      <c r="J40" s="14">
        <f t="shared" si="4"/>
        <v>1713</v>
      </c>
      <c r="K40" s="16">
        <v>1.85</v>
      </c>
      <c r="L40" s="20">
        <f t="shared" si="1"/>
        <v>3327.5025000000005</v>
      </c>
      <c r="M40" s="21">
        <v>1.05</v>
      </c>
      <c r="N40" s="22">
        <f t="shared" si="2"/>
        <v>20045.875500000002</v>
      </c>
    </row>
    <row r="41" spans="1:14" ht="15.75">
      <c r="A41" s="11" t="s">
        <v>53</v>
      </c>
      <c r="B41" s="19">
        <v>180</v>
      </c>
      <c r="C41" s="13">
        <v>154258</v>
      </c>
      <c r="D41" s="14">
        <f>'[1]12'!C41</f>
        <v>152578</v>
      </c>
      <c r="E41" s="14">
        <f t="shared" si="3"/>
        <v>1680</v>
      </c>
      <c r="F41" s="16">
        <v>4.77</v>
      </c>
      <c r="G41" s="20">
        <f t="shared" si="0"/>
        <v>8414.279999999999</v>
      </c>
      <c r="H41" s="13">
        <v>76386</v>
      </c>
      <c r="I41" s="14">
        <f>'[1]12'!H41</f>
        <v>75539</v>
      </c>
      <c r="J41" s="14">
        <f t="shared" si="4"/>
        <v>847</v>
      </c>
      <c r="K41" s="16">
        <v>1.85</v>
      </c>
      <c r="L41" s="20">
        <f t="shared" si="1"/>
        <v>1645.2975000000001</v>
      </c>
      <c r="M41" s="21">
        <v>1.05</v>
      </c>
      <c r="N41" s="22">
        <f t="shared" si="2"/>
        <v>10059.5775</v>
      </c>
    </row>
    <row r="42" spans="1:14" ht="15.75">
      <c r="A42" s="11" t="s">
        <v>54</v>
      </c>
      <c r="B42" s="19">
        <v>182</v>
      </c>
      <c r="C42" s="13">
        <v>50910</v>
      </c>
      <c r="D42" s="14">
        <f>'[1]12'!C42</f>
        <v>50574</v>
      </c>
      <c r="E42" s="14">
        <f t="shared" si="3"/>
        <v>336</v>
      </c>
      <c r="F42" s="23">
        <f>'[1]11'!F42</f>
        <v>6.82</v>
      </c>
      <c r="G42" s="20">
        <f t="shared" si="0"/>
        <v>2406.096</v>
      </c>
      <c r="H42" s="13">
        <v>15424</v>
      </c>
      <c r="I42" s="14">
        <f>'[1]12'!H42</f>
        <v>15220</v>
      </c>
      <c r="J42" s="14">
        <f t="shared" si="4"/>
        <v>204</v>
      </c>
      <c r="K42" s="23">
        <f>'[1]12'!K42</f>
        <v>2.65</v>
      </c>
      <c r="L42" s="20">
        <f t="shared" si="1"/>
        <v>567.63</v>
      </c>
      <c r="M42" s="21">
        <v>1.05</v>
      </c>
      <c r="N42" s="22">
        <f t="shared" si="2"/>
        <v>2973.726</v>
      </c>
    </row>
    <row r="43" spans="1:14" ht="15.75">
      <c r="A43" s="11" t="s">
        <v>55</v>
      </c>
      <c r="B43" s="19">
        <v>185</v>
      </c>
      <c r="C43" s="13">
        <v>12104</v>
      </c>
      <c r="D43" s="14">
        <f>'[1]12'!C43</f>
        <v>10611</v>
      </c>
      <c r="E43" s="14">
        <f t="shared" si="3"/>
        <v>1493</v>
      </c>
      <c r="F43" s="16">
        <v>4.77</v>
      </c>
      <c r="G43" s="20">
        <f t="shared" si="0"/>
        <v>7477.6905</v>
      </c>
      <c r="H43" s="13">
        <v>6173</v>
      </c>
      <c r="I43" s="14">
        <f>'[1]12'!H43</f>
        <v>5441</v>
      </c>
      <c r="J43" s="14">
        <f t="shared" si="4"/>
        <v>732</v>
      </c>
      <c r="K43" s="16">
        <v>1.85</v>
      </c>
      <c r="L43" s="20">
        <f t="shared" si="1"/>
        <v>1421.91</v>
      </c>
      <c r="M43" s="21">
        <v>1.05</v>
      </c>
      <c r="N43" s="22">
        <f t="shared" si="2"/>
        <v>8899.6005</v>
      </c>
    </row>
    <row r="44" spans="1:14" ht="15.75">
      <c r="A44" s="11" t="s">
        <v>56</v>
      </c>
      <c r="B44" s="19">
        <v>187</v>
      </c>
      <c r="C44" s="13">
        <v>113707</v>
      </c>
      <c r="D44" s="14">
        <f>'[1]12'!C44</f>
        <v>110418</v>
      </c>
      <c r="E44" s="14">
        <f t="shared" si="3"/>
        <v>3289</v>
      </c>
      <c r="F44" s="16">
        <v>4.77</v>
      </c>
      <c r="G44" s="20">
        <f t="shared" si="0"/>
        <v>16472.9565</v>
      </c>
      <c r="H44" s="13">
        <v>79437</v>
      </c>
      <c r="I44" s="14">
        <f>'[1]12'!H44</f>
        <v>77091</v>
      </c>
      <c r="J44" s="14">
        <f t="shared" si="4"/>
        <v>2346</v>
      </c>
      <c r="K44" s="16">
        <v>1.85</v>
      </c>
      <c r="L44" s="20">
        <f t="shared" si="1"/>
        <v>4557.1050000000005</v>
      </c>
      <c r="M44" s="21">
        <v>1.05</v>
      </c>
      <c r="N44" s="22">
        <f t="shared" si="2"/>
        <v>21030.0615</v>
      </c>
    </row>
    <row r="45" spans="1:14" ht="15.75">
      <c r="A45" s="11" t="s">
        <v>57</v>
      </c>
      <c r="B45" s="19">
        <v>201</v>
      </c>
      <c r="C45" s="13">
        <v>3650</v>
      </c>
      <c r="D45" s="14">
        <f>'[1]12'!C45</f>
        <v>3604</v>
      </c>
      <c r="E45" s="14">
        <f t="shared" si="3"/>
        <v>46</v>
      </c>
      <c r="F45" s="23">
        <f>'[1]11'!F45</f>
        <v>6.82</v>
      </c>
      <c r="G45" s="20">
        <f t="shared" si="0"/>
        <v>329.40600000000006</v>
      </c>
      <c r="H45" s="13">
        <v>1811</v>
      </c>
      <c r="I45" s="14">
        <f>'[1]12'!H45</f>
        <v>1788</v>
      </c>
      <c r="J45" s="14">
        <f t="shared" si="4"/>
        <v>23</v>
      </c>
      <c r="K45" s="23">
        <f>'[1]12'!K45</f>
        <v>2.65</v>
      </c>
      <c r="L45" s="20">
        <f t="shared" si="1"/>
        <v>63.9975</v>
      </c>
      <c r="M45" s="21">
        <v>1.05</v>
      </c>
      <c r="N45" s="22">
        <f t="shared" si="2"/>
        <v>393.40350000000007</v>
      </c>
    </row>
    <row r="46" spans="1:14" ht="15.75">
      <c r="A46" s="11" t="s">
        <v>58</v>
      </c>
      <c r="B46" s="19">
        <v>202</v>
      </c>
      <c r="C46" s="13">
        <v>34556</v>
      </c>
      <c r="D46" s="14">
        <f>'[1]12'!C46</f>
        <v>34012</v>
      </c>
      <c r="E46" s="14">
        <f t="shared" si="3"/>
        <v>544</v>
      </c>
      <c r="F46" s="23">
        <f>'[1]11'!F46</f>
        <v>6.82</v>
      </c>
      <c r="G46" s="20">
        <f t="shared" si="0"/>
        <v>3895.5840000000003</v>
      </c>
      <c r="H46" s="13">
        <v>15316</v>
      </c>
      <c r="I46" s="14">
        <f>'[1]12'!H46</f>
        <v>15030</v>
      </c>
      <c r="J46" s="14">
        <f t="shared" si="4"/>
        <v>286</v>
      </c>
      <c r="K46" s="23">
        <f>'[1]12'!K46</f>
        <v>2.65</v>
      </c>
      <c r="L46" s="20">
        <f t="shared" si="1"/>
        <v>795.795</v>
      </c>
      <c r="M46" s="21">
        <v>1.05</v>
      </c>
      <c r="N46" s="22">
        <f t="shared" si="2"/>
        <v>4691.379</v>
      </c>
    </row>
    <row r="47" spans="1:14" ht="15.75">
      <c r="A47" s="11" t="s">
        <v>59</v>
      </c>
      <c r="B47" s="19">
        <v>203</v>
      </c>
      <c r="C47" s="13">
        <v>8664</v>
      </c>
      <c r="D47" s="14">
        <f>'[1]12'!C47</f>
        <v>8663</v>
      </c>
      <c r="E47" s="14">
        <f t="shared" si="3"/>
        <v>1</v>
      </c>
      <c r="F47" s="23">
        <f>'[1]11'!F47</f>
        <v>6.82</v>
      </c>
      <c r="G47" s="20">
        <f t="shared" si="0"/>
        <v>7.1610000000000005</v>
      </c>
      <c r="H47" s="13">
        <v>1360</v>
      </c>
      <c r="I47" s="14">
        <f>'[1]12'!H47</f>
        <v>1360</v>
      </c>
      <c r="J47" s="14">
        <f t="shared" si="4"/>
        <v>0</v>
      </c>
      <c r="K47" s="23">
        <f>'[1]12'!K47</f>
        <v>2.65</v>
      </c>
      <c r="L47" s="20">
        <f t="shared" si="1"/>
        <v>0</v>
      </c>
      <c r="M47" s="21">
        <v>1.05</v>
      </c>
      <c r="N47" s="22">
        <f t="shared" si="2"/>
        <v>7.1610000000000005</v>
      </c>
    </row>
    <row r="48" spans="1:14" ht="15.75">
      <c r="A48" s="11" t="s">
        <v>55</v>
      </c>
      <c r="B48" s="19">
        <v>204</v>
      </c>
      <c r="C48" s="13">
        <v>77706</v>
      </c>
      <c r="D48" s="14">
        <f>'[1]12'!C48</f>
        <v>76929</v>
      </c>
      <c r="E48" s="14">
        <f t="shared" si="3"/>
        <v>777</v>
      </c>
      <c r="F48" s="16">
        <v>4.77</v>
      </c>
      <c r="G48" s="20">
        <f t="shared" si="0"/>
        <v>3891.6045</v>
      </c>
      <c r="H48" s="13">
        <v>47181</v>
      </c>
      <c r="I48" s="14">
        <f>'[1]12'!H48</f>
        <v>46789</v>
      </c>
      <c r="J48" s="14">
        <f t="shared" si="4"/>
        <v>392</v>
      </c>
      <c r="K48" s="16">
        <v>1.85</v>
      </c>
      <c r="L48" s="20">
        <f t="shared" si="1"/>
        <v>761.46</v>
      </c>
      <c r="M48" s="21">
        <v>1.05</v>
      </c>
      <c r="N48" s="22">
        <f t="shared" si="2"/>
        <v>4653.0645</v>
      </c>
    </row>
    <row r="49" spans="1:14" ht="15.75">
      <c r="A49" s="11" t="s">
        <v>60</v>
      </c>
      <c r="B49" s="19">
        <v>205</v>
      </c>
      <c r="C49" s="13">
        <v>8991</v>
      </c>
      <c r="D49" s="14">
        <f>'[1]12'!C49</f>
        <v>8987</v>
      </c>
      <c r="E49" s="14">
        <f t="shared" si="3"/>
        <v>4</v>
      </c>
      <c r="F49" s="16">
        <v>4.77</v>
      </c>
      <c r="G49" s="20">
        <f t="shared" si="0"/>
        <v>20.034</v>
      </c>
      <c r="H49" s="13">
        <v>2788</v>
      </c>
      <c r="I49" s="14">
        <f>'[1]12'!H49</f>
        <v>2787</v>
      </c>
      <c r="J49" s="14">
        <f t="shared" si="4"/>
        <v>1</v>
      </c>
      <c r="K49" s="16">
        <v>1.85</v>
      </c>
      <c r="L49" s="20">
        <f t="shared" si="1"/>
        <v>1.9425000000000001</v>
      </c>
      <c r="M49" s="21">
        <v>1.05</v>
      </c>
      <c r="N49" s="22">
        <f t="shared" si="2"/>
        <v>21.976499999999998</v>
      </c>
    </row>
    <row r="50" spans="1:14" ht="15.75">
      <c r="A50" s="11" t="s">
        <v>61</v>
      </c>
      <c r="B50" s="19">
        <v>210</v>
      </c>
      <c r="C50" s="13">
        <v>91778</v>
      </c>
      <c r="D50" s="14">
        <f>'[1]12'!C50</f>
        <v>90845</v>
      </c>
      <c r="E50" s="14">
        <f t="shared" si="3"/>
        <v>933</v>
      </c>
      <c r="F50" s="16">
        <v>4.77</v>
      </c>
      <c r="G50" s="20">
        <f t="shared" si="0"/>
        <v>4672.9305</v>
      </c>
      <c r="H50" s="13">
        <v>95015</v>
      </c>
      <c r="I50" s="14">
        <f>'[1]12'!H50</f>
        <v>94728</v>
      </c>
      <c r="J50" s="14">
        <f t="shared" si="4"/>
        <v>287</v>
      </c>
      <c r="K50" s="16">
        <v>1.85</v>
      </c>
      <c r="L50" s="20">
        <f t="shared" si="1"/>
        <v>557.4975000000001</v>
      </c>
      <c r="M50" s="21">
        <v>1.05</v>
      </c>
      <c r="N50" s="22">
        <f t="shared" si="2"/>
        <v>5230.428000000001</v>
      </c>
    </row>
    <row r="51" spans="1:14" ht="15.75">
      <c r="A51" s="11" t="s">
        <v>62</v>
      </c>
      <c r="B51" s="19">
        <v>211</v>
      </c>
      <c r="C51" s="13">
        <v>162</v>
      </c>
      <c r="D51" s="14">
        <f>'[1]12'!C51</f>
        <v>162</v>
      </c>
      <c r="E51" s="14">
        <f t="shared" si="3"/>
        <v>0</v>
      </c>
      <c r="F51" s="16">
        <v>4.77</v>
      </c>
      <c r="G51" s="20">
        <f t="shared" si="0"/>
        <v>0</v>
      </c>
      <c r="H51" s="13">
        <v>2256</v>
      </c>
      <c r="I51" s="14">
        <f>'[1]12'!H51</f>
        <v>2256</v>
      </c>
      <c r="J51" s="14">
        <f t="shared" si="4"/>
        <v>0</v>
      </c>
      <c r="K51" s="16">
        <v>1.85</v>
      </c>
      <c r="L51" s="20">
        <f t="shared" si="1"/>
        <v>0</v>
      </c>
      <c r="M51" s="21">
        <v>1.05</v>
      </c>
      <c r="N51" s="22">
        <f t="shared" si="2"/>
        <v>0</v>
      </c>
    </row>
    <row r="52" spans="1:14" ht="15.75">
      <c r="A52" s="11" t="s">
        <v>62</v>
      </c>
      <c r="B52" s="19">
        <v>212</v>
      </c>
      <c r="C52" s="13">
        <v>104736</v>
      </c>
      <c r="D52" s="14">
        <f>'[1]12'!C52</f>
        <v>104623</v>
      </c>
      <c r="E52" s="14">
        <f t="shared" si="3"/>
        <v>113</v>
      </c>
      <c r="F52" s="16">
        <v>4.77</v>
      </c>
      <c r="G52" s="20">
        <f t="shared" si="0"/>
        <v>565.9605</v>
      </c>
      <c r="H52" s="13">
        <v>60622</v>
      </c>
      <c r="I52" s="14">
        <f>'[1]12'!H52</f>
        <v>60570</v>
      </c>
      <c r="J52" s="14">
        <f t="shared" si="4"/>
        <v>52</v>
      </c>
      <c r="K52" s="16">
        <v>1.85</v>
      </c>
      <c r="L52" s="20">
        <f t="shared" si="1"/>
        <v>101.01</v>
      </c>
      <c r="M52" s="21">
        <v>1.05</v>
      </c>
      <c r="N52" s="22">
        <f t="shared" si="2"/>
        <v>666.9705</v>
      </c>
    </row>
    <row r="53" spans="1:14" ht="15.75">
      <c r="A53" s="11" t="s">
        <v>40</v>
      </c>
      <c r="B53" s="19">
        <v>232</v>
      </c>
      <c r="C53" s="13">
        <v>5838</v>
      </c>
      <c r="D53" s="14">
        <f>'[1]12'!C53</f>
        <v>5804</v>
      </c>
      <c r="E53" s="14">
        <f t="shared" si="3"/>
        <v>34</v>
      </c>
      <c r="F53" s="16">
        <v>4.77</v>
      </c>
      <c r="G53" s="20">
        <f t="shared" si="0"/>
        <v>170.289</v>
      </c>
      <c r="H53" s="13">
        <v>4632</v>
      </c>
      <c r="I53" s="14">
        <f>'[1]12'!H53</f>
        <v>4602</v>
      </c>
      <c r="J53" s="14">
        <f t="shared" si="4"/>
        <v>30</v>
      </c>
      <c r="K53" s="16">
        <v>1.85</v>
      </c>
      <c r="L53" s="20">
        <f t="shared" si="1"/>
        <v>58.275000000000006</v>
      </c>
      <c r="M53" s="21">
        <v>1.05</v>
      </c>
      <c r="N53" s="22">
        <f t="shared" si="2"/>
        <v>228.564</v>
      </c>
    </row>
    <row r="54" spans="1:14" ht="16.5" thickBot="1">
      <c r="A54" s="26" t="s">
        <v>63</v>
      </c>
      <c r="B54" s="27">
        <v>233</v>
      </c>
      <c r="C54" s="28">
        <v>43795</v>
      </c>
      <c r="D54" s="29">
        <f>'[1]12'!C54</f>
        <v>42070</v>
      </c>
      <c r="E54" s="29">
        <f t="shared" si="3"/>
        <v>1725</v>
      </c>
      <c r="F54" s="30">
        <v>4.77</v>
      </c>
      <c r="G54" s="30">
        <f t="shared" si="0"/>
        <v>8639.662499999999</v>
      </c>
      <c r="H54" s="28">
        <v>20204</v>
      </c>
      <c r="I54" s="29">
        <f>'[1]12'!H54</f>
        <v>19409</v>
      </c>
      <c r="J54" s="29">
        <f t="shared" si="4"/>
        <v>795</v>
      </c>
      <c r="K54" s="30">
        <v>1.85</v>
      </c>
      <c r="L54" s="30">
        <f t="shared" si="1"/>
        <v>1544.2875000000001</v>
      </c>
      <c r="M54" s="31">
        <v>1.05</v>
      </c>
      <c r="N54" s="32">
        <f t="shared" si="2"/>
        <v>10183.949999999999</v>
      </c>
    </row>
    <row r="55" spans="5:10" ht="15.75">
      <c r="E55" s="33"/>
      <c r="I55" s="33"/>
      <c r="J55" s="33"/>
    </row>
    <row r="57" spans="1:10" ht="16.5">
      <c r="A57" s="45"/>
      <c r="B57" s="46"/>
      <c r="C57" s="35"/>
      <c r="D57" s="35"/>
      <c r="E57" s="35"/>
      <c r="F57" s="35"/>
      <c r="G57" s="35"/>
      <c r="J57" s="33"/>
    </row>
    <row r="58" spans="1:7" ht="16.5">
      <c r="A58" s="45"/>
      <c r="B58" s="46"/>
      <c r="C58" s="36"/>
      <c r="D58" s="36"/>
      <c r="E58" s="35"/>
      <c r="F58" s="36"/>
      <c r="G58" s="35"/>
    </row>
    <row r="59" spans="1:11" ht="16.5">
      <c r="A59" s="45"/>
      <c r="B59" s="46"/>
      <c r="C59" s="46"/>
      <c r="D59" s="47"/>
      <c r="E59" s="38"/>
      <c r="F59" s="37"/>
      <c r="G59" s="38"/>
      <c r="J59" s="33"/>
      <c r="K59" s="33"/>
    </row>
    <row r="60" spans="1:10" ht="16.5">
      <c r="A60" s="45"/>
      <c r="B60" s="46"/>
      <c r="C60" s="46"/>
      <c r="D60" s="46"/>
      <c r="E60" s="38"/>
      <c r="F60" s="37"/>
      <c r="G60" s="38"/>
      <c r="I60" s="39"/>
      <c r="J60" s="40"/>
    </row>
    <row r="61" spans="1:10" ht="16.5">
      <c r="A61" s="45"/>
      <c r="B61" s="46"/>
      <c r="C61" s="46"/>
      <c r="D61" s="46"/>
      <c r="E61" s="41"/>
      <c r="F61" s="37"/>
      <c r="G61" s="41"/>
      <c r="J61" s="40"/>
    </row>
    <row r="62" spans="1:9" ht="16.5">
      <c r="A62" s="45"/>
      <c r="B62" s="37"/>
      <c r="C62" s="37"/>
      <c r="D62" s="37"/>
      <c r="E62" s="42"/>
      <c r="F62" s="37"/>
      <c r="G62" s="42"/>
      <c r="I62" s="43"/>
    </row>
    <row r="63" spans="2:7" ht="16.5">
      <c r="B63" s="37"/>
      <c r="C63" s="37"/>
      <c r="D63" s="37"/>
      <c r="E63" s="38"/>
      <c r="F63" s="37"/>
      <c r="G63" s="38"/>
    </row>
    <row r="64" spans="2:7" ht="16.5">
      <c r="B64" s="37"/>
      <c r="C64" s="37"/>
      <c r="D64" s="37"/>
      <c r="E64" s="44"/>
      <c r="F64" s="37"/>
      <c r="G64" s="44"/>
    </row>
  </sheetData>
  <sheetProtection/>
  <mergeCells count="11">
    <mergeCell ref="G2:G3"/>
    <mergeCell ref="B1:D1"/>
    <mergeCell ref="A2:A3"/>
    <mergeCell ref="B2:B3"/>
    <mergeCell ref="C2:E2"/>
    <mergeCell ref="F2:F3"/>
    <mergeCell ref="H2:J2"/>
    <mergeCell ref="K2:K3"/>
    <mergeCell ref="L2:L3"/>
    <mergeCell ref="M2:M3"/>
    <mergeCell ref="N2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2022-01-14T01:23:28Z</dcterms:created>
  <dcterms:modified xsi:type="dcterms:W3CDTF">2022-01-15T16:24:02Z</dcterms:modified>
  <cp:category/>
  <cp:version/>
  <cp:contentType/>
  <cp:contentStatus/>
</cp:coreProperties>
</file>