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362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<sst xmlns="http://schemas.openxmlformats.org/spreadsheetml/2006/main" count="68" uniqueCount="64">
  <si>
    <t>Ведомость за ноябрь</t>
  </si>
  <si>
    <t>Фамилия</t>
  </si>
  <si>
    <t>№ участка</t>
  </si>
  <si>
    <t>показания счетикаТ1</t>
  </si>
  <si>
    <t>тариф по Т1</t>
  </si>
  <si>
    <t>ИТОГО Т1</t>
  </si>
  <si>
    <t>показания счетикаТ2</t>
  </si>
  <si>
    <t>тариф по Т2</t>
  </si>
  <si>
    <t>Итого за Т2</t>
  </si>
  <si>
    <t>% потерь</t>
  </si>
  <si>
    <t>Сумма к оплате общая</t>
  </si>
  <si>
    <t xml:space="preserve">последние </t>
  </si>
  <si>
    <t xml:space="preserve">предыдущие </t>
  </si>
  <si>
    <t>ИТОГО Т1:</t>
  </si>
  <si>
    <t>предыдущие</t>
  </si>
  <si>
    <t>ИТОГО Т2</t>
  </si>
  <si>
    <t>Романюк Ирина Ивановна</t>
  </si>
  <si>
    <t>Судьбина Светлана Викторовна</t>
  </si>
  <si>
    <t>Ярмаркин Антон Юрьевич</t>
  </si>
  <si>
    <t>Аюхаев Сергей Борисович</t>
  </si>
  <si>
    <t>Яченя Галина Борисовна</t>
  </si>
  <si>
    <t>Соколов Виктор Александрович</t>
  </si>
  <si>
    <t>Фетисова Галина Евгеньевна</t>
  </si>
  <si>
    <t>Григорьев Алексей Викторович</t>
  </si>
  <si>
    <t>Салькова Светлана Викторовна</t>
  </si>
  <si>
    <t>Казанникова Галина Анатольевна</t>
  </si>
  <si>
    <t>Григорьева Людмила Дмитриевна</t>
  </si>
  <si>
    <t>Деордеева Людмила Дмитриевна</t>
  </si>
  <si>
    <t>Чайка Владислав Васильевич</t>
  </si>
  <si>
    <t>Яхин Шамиль Абдуллович</t>
  </si>
  <si>
    <t>Потапкина Маргарита Николаевна</t>
  </si>
  <si>
    <t>Шамшурин Сергей Владимирович</t>
  </si>
  <si>
    <t>Князев Николай Юрьевич</t>
  </si>
  <si>
    <t>Шевлякова Ольга Анатольевна</t>
  </si>
  <si>
    <t>Грузинов Владимир Игоревич</t>
  </si>
  <si>
    <t>Харченко Сергей Николаевич</t>
  </si>
  <si>
    <t>Колесникова Светлана Вадимовна</t>
  </si>
  <si>
    <t>Бухтиярова Марина Николаевна</t>
  </si>
  <si>
    <t>Вдовина Любовь Николаевна</t>
  </si>
  <si>
    <t>Романов Олег Валерьевич</t>
  </si>
  <si>
    <t>Никитина Елена Юрьевна</t>
  </si>
  <si>
    <t>Башков Вячеслав Владимирович</t>
  </si>
  <si>
    <t>Муктепавел Татьяна Анатольевна</t>
  </si>
  <si>
    <t>Полхирев Михаил Викторович</t>
  </si>
  <si>
    <t>Стебаков Павел Николаевич</t>
  </si>
  <si>
    <t>Влащик Вера Семёновна</t>
  </si>
  <si>
    <t>Фролов Юрий Викторович</t>
  </si>
  <si>
    <t>Ларина Вера Михайловна</t>
  </si>
  <si>
    <t>Кучерявая Оксана Григорьевна</t>
  </si>
  <si>
    <t>Кучерявый Арсений Алексеевич</t>
  </si>
  <si>
    <t>Калугин Андрей Олегович</t>
  </si>
  <si>
    <t>Прокопенко Виталий Григорьевич</t>
  </si>
  <si>
    <t>Рябов Александр Александрович</t>
  </si>
  <si>
    <t>Лисатова Наталья Георгиевна</t>
  </si>
  <si>
    <t>Турченко Вадим Анатольевич</t>
  </si>
  <si>
    <t>Хвалей Владимир Владимирович</t>
  </si>
  <si>
    <t>Кулешова Ольга Львовна</t>
  </si>
  <si>
    <t>Курочкин Константин Константинович</t>
  </si>
  <si>
    <t>Марьина Светлана Леонидовна</t>
  </si>
  <si>
    <t>Куцын Александр Андреевич</t>
  </si>
  <si>
    <t>Бардин Владимир Анатольевич</t>
  </si>
  <si>
    <t>Сусов Юрий Игоревич</t>
  </si>
  <si>
    <t>Мельникова Лариса Сергеевна</t>
  </si>
  <si>
    <t>Безрукова Надежда Ивановна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</si>
</sst>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"/>
    <numFmt numFmtId="165" formatCode="000000"/>
    <numFmt numFmtId="166" formatCode="#,##0.00\ &quot;₽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Bookman Old Style"/>
      <family val="1"/>
    </font>
    <font>
      <sz val="12"/>
      <name val="Bookman Old Style"/>
      <family val="1"/>
    </font>
    <font>
      <sz val="12"/>
      <color indexed="8"/>
      <name val="Bookman Old Style"/>
      <family val="1"/>
    </font>
    <font>
      <sz val="12"/>
      <color indexed="10"/>
      <name val="Bookman Old Styl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Bookman Old Style"/>
      <family val="1"/>
    </font>
    <font>
      <sz val="12"/>
      <color rgb="FFFF0000"/>
      <name val="Bookman Old Style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14" fontId="18" fillId="0" borderId="0" xfId="0" applyNumberFormat="1" applyFont="1" applyFill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NumberFormat="1" applyFont="1" applyFill="1" applyAlignment="1">
      <alignment horizontal="center"/>
    </xf>
    <xf numFmtId="2" fontId="18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11" xfId="0" applyFont="1" applyFill="1" applyBorder="1" applyAlignment="1">
      <alignment horizontal="center" wrapText="1"/>
    </xf>
    <xf numFmtId="0" fontId="19" fillId="0" borderId="12" xfId="0" applyFont="1" applyFill="1" applyBorder="1" applyAlignment="1">
      <alignment horizontal="center" wrapText="1"/>
    </xf>
    <xf numFmtId="164" fontId="19" fillId="33" borderId="13" xfId="0" applyNumberFormat="1" applyFont="1" applyFill="1" applyBorder="1" applyAlignment="1">
      <alignment horizontal="center" wrapText="1"/>
    </xf>
    <xf numFmtId="164" fontId="19" fillId="33" borderId="14" xfId="0" applyNumberFormat="1" applyFont="1" applyFill="1" applyBorder="1" applyAlignment="1">
      <alignment horizontal="center" wrapText="1"/>
    </xf>
    <xf numFmtId="164" fontId="19" fillId="33" borderId="15" xfId="0" applyNumberFormat="1" applyFont="1" applyFill="1" applyBorder="1" applyAlignment="1">
      <alignment horizontal="center" wrapText="1"/>
    </xf>
    <xf numFmtId="164" fontId="19" fillId="0" borderId="16" xfId="0" applyNumberFormat="1" applyFont="1" applyFill="1" applyBorder="1" applyAlignment="1">
      <alignment horizontal="center" wrapText="1"/>
    </xf>
    <xf numFmtId="2" fontId="19" fillId="0" borderId="16" xfId="0" applyNumberFormat="1" applyFont="1" applyFill="1" applyBorder="1" applyAlignment="1">
      <alignment horizontal="center" wrapText="1"/>
    </xf>
    <xf numFmtId="0" fontId="19" fillId="0" borderId="16" xfId="0" applyFont="1" applyFill="1" applyBorder="1" applyAlignment="1">
      <alignment horizontal="center" wrapText="1"/>
    </xf>
    <xf numFmtId="0" fontId="19" fillId="0" borderId="17" xfId="0" applyFont="1" applyFill="1" applyBorder="1" applyAlignment="1">
      <alignment horizontal="center" wrapText="1"/>
    </xf>
    <xf numFmtId="0" fontId="19" fillId="0" borderId="18" xfId="0" applyFont="1" applyFill="1" applyBorder="1" applyAlignment="1">
      <alignment horizontal="center" wrapText="1"/>
    </xf>
    <xf numFmtId="0" fontId="19" fillId="0" borderId="19" xfId="0" applyFont="1" applyFill="1" applyBorder="1" applyAlignment="1">
      <alignment horizontal="center" wrapText="1"/>
    </xf>
    <xf numFmtId="165" fontId="19" fillId="0" borderId="20" xfId="0" applyNumberFormat="1" applyFont="1" applyFill="1" applyBorder="1" applyAlignment="1">
      <alignment horizontal="center" wrapText="1"/>
    </xf>
    <xf numFmtId="164" fontId="19" fillId="0" borderId="20" xfId="0" applyNumberFormat="1" applyFont="1" applyFill="1" applyBorder="1" applyAlignment="1">
      <alignment horizontal="center" wrapText="1"/>
    </xf>
    <xf numFmtId="164" fontId="19" fillId="0" borderId="21" xfId="0" applyNumberFormat="1" applyFont="1" applyFill="1" applyBorder="1" applyAlignment="1">
      <alignment horizontal="center" wrapText="1"/>
    </xf>
    <xf numFmtId="2" fontId="19" fillId="0" borderId="21" xfId="0" applyNumberFormat="1" applyFont="1" applyFill="1" applyBorder="1" applyAlignment="1">
      <alignment horizontal="center" wrapText="1"/>
    </xf>
    <xf numFmtId="0" fontId="19" fillId="0" borderId="21" xfId="0" applyFont="1" applyFill="1" applyBorder="1" applyAlignment="1">
      <alignment horizontal="center" wrapText="1"/>
    </xf>
    <xf numFmtId="0" fontId="19" fillId="0" borderId="22" xfId="0" applyFont="1" applyFill="1" applyBorder="1" applyAlignment="1">
      <alignment horizontal="center" wrapText="1"/>
    </xf>
    <xf numFmtId="0" fontId="20" fillId="0" borderId="23" xfId="0" applyFont="1" applyFill="1" applyBorder="1" applyAlignment="1">
      <alignment horizontal="left"/>
    </xf>
    <xf numFmtId="0" fontId="20" fillId="0" borderId="24" xfId="0" applyFont="1" applyFill="1" applyBorder="1" applyAlignment="1">
      <alignment horizontal="center"/>
    </xf>
    <xf numFmtId="3" fontId="19" fillId="34" borderId="25" xfId="0" applyNumberFormat="1" applyFont="1" applyFill="1" applyBorder="1" applyAlignment="1">
      <alignment/>
    </xf>
    <xf numFmtId="3" fontId="19" fillId="0" borderId="25" xfId="0" applyNumberFormat="1" applyFont="1" applyFill="1" applyBorder="1" applyAlignment="1">
      <alignment/>
    </xf>
    <xf numFmtId="3" fontId="19" fillId="0" borderId="26" xfId="0" applyNumberFormat="1" applyFont="1" applyFill="1" applyBorder="1" applyAlignment="1">
      <alignment/>
    </xf>
    <xf numFmtId="166" fontId="19" fillId="0" borderId="26" xfId="0" applyNumberFormat="1" applyFont="1" applyFill="1" applyBorder="1" applyAlignment="1">
      <alignment/>
    </xf>
    <xf numFmtId="0" fontId="19" fillId="0" borderId="26" xfId="0" applyNumberFormat="1" applyFont="1" applyFill="1" applyBorder="1" applyAlignment="1">
      <alignment horizontal="center"/>
    </xf>
    <xf numFmtId="166" fontId="19" fillId="35" borderId="27" xfId="0" applyNumberFormat="1" applyFont="1" applyFill="1" applyBorder="1" applyAlignment="1">
      <alignment/>
    </xf>
    <xf numFmtId="0" fontId="20" fillId="0" borderId="28" xfId="0" applyFont="1" applyFill="1" applyBorder="1" applyAlignment="1">
      <alignment horizontal="center"/>
    </xf>
    <xf numFmtId="3" fontId="19" fillId="0" borderId="25" xfId="0" applyNumberFormat="1" applyFont="1" applyFill="1" applyBorder="1" applyAlignment="1">
      <alignment/>
    </xf>
    <xf numFmtId="166" fontId="19" fillId="0" borderId="25" xfId="0" applyNumberFormat="1" applyFont="1" applyFill="1" applyBorder="1" applyAlignment="1">
      <alignment/>
    </xf>
    <xf numFmtId="0" fontId="19" fillId="0" borderId="25" xfId="0" applyNumberFormat="1" applyFont="1" applyFill="1" applyBorder="1" applyAlignment="1">
      <alignment horizontal="center"/>
    </xf>
    <xf numFmtId="166" fontId="19" fillId="35" borderId="29" xfId="0" applyNumberFormat="1" applyFont="1" applyFill="1" applyBorder="1" applyAlignment="1">
      <alignment/>
    </xf>
    <xf numFmtId="166" fontId="21" fillId="0" borderId="25" xfId="0" applyNumberFormat="1" applyFont="1" applyFill="1" applyBorder="1" applyAlignment="1">
      <alignment/>
    </xf>
    <xf numFmtId="166" fontId="38" fillId="0" borderId="26" xfId="0" applyNumberFormat="1" applyFont="1" applyFill="1" applyBorder="1" applyAlignment="1">
      <alignment/>
    </xf>
    <xf numFmtId="166" fontId="39" fillId="0" borderId="26" xfId="0" applyNumberFormat="1" applyFont="1" applyFill="1" applyBorder="1" applyAlignment="1">
      <alignment/>
    </xf>
    <xf numFmtId="0" fontId="20" fillId="0" borderId="30" xfId="0" applyFont="1" applyFill="1" applyBorder="1" applyAlignment="1">
      <alignment horizontal="left"/>
    </xf>
    <xf numFmtId="0" fontId="20" fillId="0" borderId="31" xfId="0" applyFont="1" applyFill="1" applyBorder="1" applyAlignment="1">
      <alignment horizontal="center"/>
    </xf>
    <xf numFmtId="3" fontId="19" fillId="34" borderId="32" xfId="0" applyNumberFormat="1" applyFont="1" applyFill="1" applyBorder="1" applyAlignment="1">
      <alignment/>
    </xf>
    <xf numFmtId="3" fontId="19" fillId="0" borderId="32" xfId="0" applyNumberFormat="1" applyFont="1" applyFill="1" applyBorder="1" applyAlignment="1">
      <alignment/>
    </xf>
    <xf numFmtId="3" fontId="19" fillId="0" borderId="32" xfId="0" applyNumberFormat="1" applyFont="1" applyFill="1" applyBorder="1" applyAlignment="1">
      <alignment/>
    </xf>
    <xf numFmtId="166" fontId="19" fillId="0" borderId="32" xfId="0" applyNumberFormat="1" applyFont="1" applyFill="1" applyBorder="1" applyAlignment="1">
      <alignment/>
    </xf>
    <xf numFmtId="0" fontId="19" fillId="0" borderId="32" xfId="0" applyNumberFormat="1" applyFont="1" applyFill="1" applyBorder="1" applyAlignment="1">
      <alignment horizontal="center"/>
    </xf>
    <xf numFmtId="166" fontId="19" fillId="35" borderId="33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&#1060;&#1072;&#1088;&#1090;&#1091;&#1085;&#1072;\&#1057;&#1042;&#1045;&#1058;%20&#1060;&#1040;&#1056;&#1058;&#1059;&#1053;&#1067;\&#1042;&#1045;&#1044;&#1054;&#1052;&#1054;&#1057;&#1058;&#1048;\&#1042;&#1077;&#1076;&#1086;&#1084;&#1086;&#1089;&#1090;&#1100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год"/>
      <sheetName val="ворота"/>
      <sheetName val="вода"/>
      <sheetName val="Лист1"/>
    </sheetNames>
    <sheetDataSet>
      <sheetData sheetId="9">
        <row r="4">
          <cell r="C4">
            <v>14977</v>
          </cell>
          <cell r="F4">
            <v>4.97</v>
          </cell>
          <cell r="H4">
            <v>11325</v>
          </cell>
          <cell r="K4">
            <v>2</v>
          </cell>
        </row>
        <row r="5">
          <cell r="C5">
            <v>43171</v>
          </cell>
          <cell r="F5">
            <v>4.97</v>
          </cell>
          <cell r="H5">
            <v>25263</v>
          </cell>
          <cell r="K5">
            <v>2</v>
          </cell>
        </row>
        <row r="6">
          <cell r="C6">
            <v>156728</v>
          </cell>
          <cell r="F6">
            <v>4.97</v>
          </cell>
          <cell r="H6">
            <v>76413</v>
          </cell>
          <cell r="K6">
            <v>2</v>
          </cell>
        </row>
        <row r="7">
          <cell r="C7">
            <v>43047</v>
          </cell>
          <cell r="F7">
            <v>7.1</v>
          </cell>
          <cell r="H7">
            <v>20275</v>
          </cell>
          <cell r="K7">
            <v>2.82</v>
          </cell>
        </row>
        <row r="8">
          <cell r="C8">
            <v>90220</v>
          </cell>
          <cell r="F8">
            <v>7.1</v>
          </cell>
          <cell r="H8">
            <v>47873</v>
          </cell>
          <cell r="K8">
            <v>2.82</v>
          </cell>
        </row>
        <row r="9">
          <cell r="C9">
            <v>14500</v>
          </cell>
          <cell r="F9">
            <v>7.1</v>
          </cell>
          <cell r="H9">
            <v>6136</v>
          </cell>
          <cell r="K9">
            <v>2.82</v>
          </cell>
        </row>
        <row r="10">
          <cell r="C10">
            <v>7239</v>
          </cell>
          <cell r="F10">
            <v>7.1</v>
          </cell>
          <cell r="H10">
            <v>3627</v>
          </cell>
          <cell r="K10">
            <v>2.82</v>
          </cell>
        </row>
        <row r="11">
          <cell r="C11">
            <v>117680</v>
          </cell>
          <cell r="H11">
            <v>71278</v>
          </cell>
        </row>
        <row r="12">
          <cell r="C12">
            <v>246991</v>
          </cell>
          <cell r="F12">
            <v>4.97</v>
          </cell>
          <cell r="H12">
            <v>144840</v>
          </cell>
          <cell r="K12">
            <v>2</v>
          </cell>
        </row>
        <row r="13">
          <cell r="C13">
            <v>6324</v>
          </cell>
          <cell r="F13">
            <v>7.1</v>
          </cell>
          <cell r="H13">
            <v>1113</v>
          </cell>
          <cell r="K13">
            <v>2.82</v>
          </cell>
        </row>
        <row r="14">
          <cell r="C14">
            <v>16535</v>
          </cell>
          <cell r="F14">
            <v>4.97</v>
          </cell>
          <cell r="H14">
            <v>7725</v>
          </cell>
          <cell r="K14">
            <v>2</v>
          </cell>
        </row>
        <row r="15">
          <cell r="C15">
            <v>95447</v>
          </cell>
          <cell r="F15">
            <v>4.97</v>
          </cell>
          <cell r="H15">
            <v>41873</v>
          </cell>
          <cell r="K15">
            <v>2</v>
          </cell>
        </row>
        <row r="16">
          <cell r="C16">
            <v>9334</v>
          </cell>
          <cell r="F16">
            <v>4.97</v>
          </cell>
          <cell r="H16">
            <v>3353</v>
          </cell>
          <cell r="K16">
            <v>2</v>
          </cell>
        </row>
        <row r="17">
          <cell r="C17">
            <v>42044</v>
          </cell>
          <cell r="F17">
            <v>4.97</v>
          </cell>
          <cell r="H17">
            <v>71699</v>
          </cell>
          <cell r="K17">
            <v>2</v>
          </cell>
        </row>
        <row r="18">
          <cell r="C18">
            <v>24038</v>
          </cell>
          <cell r="F18">
            <v>4.15</v>
          </cell>
          <cell r="H18">
            <v>0</v>
          </cell>
          <cell r="K18">
            <v>0</v>
          </cell>
        </row>
        <row r="19">
          <cell r="C19">
            <v>19948</v>
          </cell>
          <cell r="F19">
            <v>4.15</v>
          </cell>
          <cell r="H19">
            <v>0</v>
          </cell>
          <cell r="K19">
            <v>0</v>
          </cell>
        </row>
        <row r="20">
          <cell r="C20">
            <v>5964</v>
          </cell>
          <cell r="F20">
            <v>4.97</v>
          </cell>
          <cell r="H20">
            <v>1967</v>
          </cell>
          <cell r="K20">
            <v>2</v>
          </cell>
        </row>
        <row r="21">
          <cell r="C21">
            <v>10977</v>
          </cell>
          <cell r="F21">
            <v>7.1</v>
          </cell>
          <cell r="H21">
            <v>4445</v>
          </cell>
          <cell r="K21">
            <v>2.82</v>
          </cell>
        </row>
        <row r="22">
          <cell r="C22">
            <v>11215</v>
          </cell>
          <cell r="F22">
            <v>7.1</v>
          </cell>
          <cell r="H22">
            <v>4504</v>
          </cell>
          <cell r="K22">
            <v>2.82</v>
          </cell>
        </row>
        <row r="23">
          <cell r="C23">
            <v>25549</v>
          </cell>
          <cell r="F23">
            <v>4.97</v>
          </cell>
          <cell r="H23">
            <v>13862</v>
          </cell>
          <cell r="K23">
            <v>2</v>
          </cell>
        </row>
        <row r="24">
          <cell r="C24">
            <v>5681</v>
          </cell>
          <cell r="F24">
            <v>7.1</v>
          </cell>
          <cell r="H24">
            <v>1741</v>
          </cell>
          <cell r="K24">
            <v>2.82</v>
          </cell>
        </row>
        <row r="25">
          <cell r="C25">
            <v>34644</v>
          </cell>
          <cell r="F25">
            <v>4.97</v>
          </cell>
          <cell r="H25">
            <v>18962</v>
          </cell>
          <cell r="K25">
            <v>2</v>
          </cell>
        </row>
        <row r="26">
          <cell r="C26">
            <v>4523</v>
          </cell>
          <cell r="F26">
            <v>4.97</v>
          </cell>
          <cell r="H26">
            <v>1769</v>
          </cell>
          <cell r="K26">
            <v>2</v>
          </cell>
        </row>
        <row r="27">
          <cell r="C27">
            <v>19808</v>
          </cell>
          <cell r="F27">
            <v>4.97</v>
          </cell>
          <cell r="H27">
            <v>8678</v>
          </cell>
          <cell r="K27">
            <v>2</v>
          </cell>
        </row>
        <row r="28">
          <cell r="C28">
            <v>21670</v>
          </cell>
          <cell r="H28">
            <v>12083</v>
          </cell>
        </row>
        <row r="29">
          <cell r="C29">
            <v>250831</v>
          </cell>
          <cell r="F29">
            <v>4.97</v>
          </cell>
          <cell r="H29">
            <v>144031</v>
          </cell>
          <cell r="K29">
            <v>2</v>
          </cell>
        </row>
        <row r="30">
          <cell r="C30">
            <v>46415</v>
          </cell>
          <cell r="F30">
            <v>4.97</v>
          </cell>
          <cell r="H30">
            <v>19420</v>
          </cell>
          <cell r="K30">
            <v>2</v>
          </cell>
        </row>
        <row r="31">
          <cell r="C31">
            <v>38000</v>
          </cell>
          <cell r="F31">
            <v>4.97</v>
          </cell>
          <cell r="H31">
            <v>16700</v>
          </cell>
          <cell r="K31">
            <v>2</v>
          </cell>
        </row>
        <row r="32">
          <cell r="C32">
            <v>98318</v>
          </cell>
          <cell r="F32">
            <v>4.97</v>
          </cell>
          <cell r="H32">
            <v>54017</v>
          </cell>
          <cell r="K32">
            <v>2</v>
          </cell>
        </row>
        <row r="33">
          <cell r="C33">
            <v>669</v>
          </cell>
          <cell r="F33">
            <v>7.1</v>
          </cell>
          <cell r="H33">
            <v>52</v>
          </cell>
          <cell r="K33">
            <v>2.82</v>
          </cell>
        </row>
        <row r="34">
          <cell r="C34">
            <v>65139</v>
          </cell>
          <cell r="F34">
            <v>4.97</v>
          </cell>
          <cell r="H34">
            <v>40148</v>
          </cell>
          <cell r="K34">
            <v>2</v>
          </cell>
        </row>
        <row r="35">
          <cell r="C35">
            <v>18137</v>
          </cell>
          <cell r="F35">
            <v>4.97</v>
          </cell>
          <cell r="H35">
            <v>13776</v>
          </cell>
          <cell r="K35">
            <v>2</v>
          </cell>
        </row>
        <row r="36">
          <cell r="C36">
            <v>166859</v>
          </cell>
          <cell r="F36">
            <v>6.82</v>
          </cell>
          <cell r="H36">
            <v>98501</v>
          </cell>
          <cell r="K36">
            <v>2.65</v>
          </cell>
        </row>
        <row r="37">
          <cell r="C37">
            <v>97582</v>
          </cell>
          <cell r="F37">
            <v>4.97</v>
          </cell>
          <cell r="H37">
            <v>50759</v>
          </cell>
          <cell r="K37">
            <v>2</v>
          </cell>
        </row>
        <row r="38">
          <cell r="C38">
            <v>20159</v>
          </cell>
          <cell r="F38">
            <v>4.97</v>
          </cell>
          <cell r="H38">
            <v>11296</v>
          </cell>
          <cell r="K38">
            <v>2</v>
          </cell>
        </row>
        <row r="39">
          <cell r="C39">
            <v>43358</v>
          </cell>
          <cell r="F39">
            <v>4.97</v>
          </cell>
          <cell r="H39">
            <v>22491</v>
          </cell>
          <cell r="K39">
            <v>2</v>
          </cell>
        </row>
        <row r="40">
          <cell r="C40">
            <v>247396</v>
          </cell>
          <cell r="F40">
            <v>4.97</v>
          </cell>
          <cell r="H40">
            <v>155804</v>
          </cell>
          <cell r="K40">
            <v>2</v>
          </cell>
        </row>
        <row r="41">
          <cell r="C41">
            <v>161521</v>
          </cell>
          <cell r="F41">
            <v>4.97</v>
          </cell>
          <cell r="H41">
            <v>79942</v>
          </cell>
          <cell r="K41">
            <v>2</v>
          </cell>
        </row>
        <row r="42">
          <cell r="C42">
            <v>53308</v>
          </cell>
          <cell r="F42">
            <v>7.1</v>
          </cell>
          <cell r="H42">
            <v>16989</v>
          </cell>
          <cell r="K42">
            <v>2.82</v>
          </cell>
        </row>
        <row r="43">
          <cell r="C43">
            <v>15781</v>
          </cell>
          <cell r="F43">
            <v>4.97</v>
          </cell>
          <cell r="H43">
            <v>8238</v>
          </cell>
          <cell r="K43">
            <v>2</v>
          </cell>
        </row>
        <row r="44">
          <cell r="C44">
            <v>122115</v>
          </cell>
          <cell r="F44">
            <v>4.97</v>
          </cell>
          <cell r="H44">
            <v>87499</v>
          </cell>
          <cell r="K44">
            <v>2</v>
          </cell>
        </row>
        <row r="45">
          <cell r="C45">
            <v>4064</v>
          </cell>
          <cell r="F45">
            <v>7.1</v>
          </cell>
          <cell r="H45">
            <v>1952</v>
          </cell>
          <cell r="K45">
            <v>2.82</v>
          </cell>
        </row>
        <row r="46">
          <cell r="C46">
            <v>37877</v>
          </cell>
          <cell r="F46">
            <v>4.97</v>
          </cell>
          <cell r="H46">
            <v>16910</v>
          </cell>
          <cell r="K46">
            <v>2</v>
          </cell>
        </row>
        <row r="47">
          <cell r="C47">
            <v>9761</v>
          </cell>
          <cell r="F47">
            <v>7.1</v>
          </cell>
          <cell r="H47">
            <v>1677</v>
          </cell>
          <cell r="K47">
            <v>2.82</v>
          </cell>
        </row>
        <row r="48">
          <cell r="C48">
            <v>81665</v>
          </cell>
          <cell r="F48">
            <v>4.97</v>
          </cell>
          <cell r="H48">
            <v>49430</v>
          </cell>
          <cell r="K48">
            <v>2</v>
          </cell>
        </row>
        <row r="49">
          <cell r="C49">
            <v>10736</v>
          </cell>
          <cell r="F49">
            <v>4.97</v>
          </cell>
          <cell r="H49">
            <v>3475</v>
          </cell>
          <cell r="K49">
            <v>2</v>
          </cell>
        </row>
        <row r="50">
          <cell r="C50">
            <v>98290</v>
          </cell>
          <cell r="F50">
            <v>4.97</v>
          </cell>
          <cell r="H50">
            <v>98867</v>
          </cell>
          <cell r="K50">
            <v>2</v>
          </cell>
        </row>
        <row r="51">
          <cell r="C51">
            <v>162</v>
          </cell>
          <cell r="F51">
            <v>4.97</v>
          </cell>
          <cell r="H51">
            <v>2259</v>
          </cell>
          <cell r="K51">
            <v>2</v>
          </cell>
        </row>
        <row r="52">
          <cell r="C52">
            <v>112838</v>
          </cell>
          <cell r="F52">
            <v>4.97</v>
          </cell>
          <cell r="H52">
            <v>63563</v>
          </cell>
          <cell r="K52">
            <v>2</v>
          </cell>
        </row>
        <row r="53">
          <cell r="C53">
            <v>6359</v>
          </cell>
          <cell r="F53">
            <v>4.97</v>
          </cell>
          <cell r="H53">
            <v>4829</v>
          </cell>
          <cell r="K53">
            <v>2</v>
          </cell>
        </row>
        <row r="54">
          <cell r="C54">
            <v>49408</v>
          </cell>
          <cell r="F54">
            <v>4.97</v>
          </cell>
          <cell r="H54">
            <v>22491</v>
          </cell>
          <cell r="K54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PageLayoutView="0" workbookViewId="0" topLeftCell="A10">
      <selection activeCell="E7" sqref="E7"/>
    </sheetView>
  </sheetViews>
  <sheetFormatPr defaultColWidth="9.140625" defaultRowHeight="15"/>
  <cols>
    <col min="3" max="3" width="17.140625" style="0" customWidth="1"/>
    <col min="4" max="4" width="15.28125" style="0" customWidth="1"/>
    <col min="7" max="7" width="15.28125" style="0" customWidth="1"/>
    <col min="8" max="8" width="13.28125" style="0" customWidth="1"/>
    <col min="9" max="9" width="13.57421875" style="0" customWidth="1"/>
    <col min="12" max="12" width="14.00390625" style="0" customWidth="1"/>
    <col min="14" max="14" width="20.140625" style="0" customWidth="1"/>
  </cols>
  <sheetData>
    <row r="1" spans="1:14" ht="16.5" thickBot="1">
      <c r="A1" s="1">
        <v>44157</v>
      </c>
      <c r="B1" s="2" t="s">
        <v>0</v>
      </c>
      <c r="C1" s="2"/>
      <c r="D1" s="2"/>
      <c r="E1" s="3"/>
      <c r="F1" s="3"/>
      <c r="G1" s="3"/>
      <c r="H1" s="4"/>
      <c r="I1" s="4"/>
      <c r="J1" s="4"/>
      <c r="K1" s="5"/>
      <c r="L1" s="5"/>
      <c r="M1" s="6"/>
      <c r="N1" s="7"/>
    </row>
    <row r="2" spans="1:14" ht="15.75">
      <c r="A2" s="8" t="s">
        <v>1</v>
      </c>
      <c r="B2" s="9" t="s">
        <v>2</v>
      </c>
      <c r="C2" s="10" t="s">
        <v>3</v>
      </c>
      <c r="D2" s="11"/>
      <c r="E2" s="12"/>
      <c r="F2" s="13" t="s">
        <v>4</v>
      </c>
      <c r="G2" s="13" t="s">
        <v>5</v>
      </c>
      <c r="H2" s="10" t="s">
        <v>6</v>
      </c>
      <c r="I2" s="11"/>
      <c r="J2" s="12"/>
      <c r="K2" s="14" t="s">
        <v>7</v>
      </c>
      <c r="L2" s="14" t="s">
        <v>8</v>
      </c>
      <c r="M2" s="15" t="s">
        <v>9</v>
      </c>
      <c r="N2" s="16" t="s">
        <v>10</v>
      </c>
    </row>
    <row r="3" spans="1:14" ht="32.25" thickBot="1">
      <c r="A3" s="17"/>
      <c r="B3" s="18"/>
      <c r="C3" s="19" t="s">
        <v>11</v>
      </c>
      <c r="D3" s="20" t="s">
        <v>12</v>
      </c>
      <c r="E3" s="20" t="s">
        <v>13</v>
      </c>
      <c r="F3" s="21"/>
      <c r="G3" s="21"/>
      <c r="H3" s="19" t="s">
        <v>11</v>
      </c>
      <c r="I3" s="20" t="s">
        <v>14</v>
      </c>
      <c r="J3" s="20" t="s">
        <v>15</v>
      </c>
      <c r="K3" s="22"/>
      <c r="L3" s="22"/>
      <c r="M3" s="23"/>
      <c r="N3" s="24"/>
    </row>
    <row r="4" spans="1:14" ht="16.5" thickTop="1">
      <c r="A4" s="25" t="s">
        <v>16</v>
      </c>
      <c r="B4" s="26">
        <v>5</v>
      </c>
      <c r="C4" s="27">
        <v>15233</v>
      </c>
      <c r="D4" s="28">
        <f>'[1]10'!C4</f>
        <v>14977</v>
      </c>
      <c r="E4" s="29">
        <f>C4-D4</f>
        <v>256</v>
      </c>
      <c r="F4" s="30">
        <f>'[1]10'!F4</f>
        <v>4.97</v>
      </c>
      <c r="G4" s="30">
        <f>E4*M4*F4</f>
        <v>1335.936</v>
      </c>
      <c r="H4" s="27">
        <v>11556</v>
      </c>
      <c r="I4" s="28">
        <f>'[1]10'!H4</f>
        <v>11325</v>
      </c>
      <c r="J4" s="29">
        <f>H4-I4</f>
        <v>231</v>
      </c>
      <c r="K4" s="30">
        <f>'[1]10'!K4</f>
        <v>2</v>
      </c>
      <c r="L4" s="30">
        <f>J4*M4*K4</f>
        <v>485.1</v>
      </c>
      <c r="M4" s="31">
        <v>1.05</v>
      </c>
      <c r="N4" s="32">
        <f>G4+L4</f>
        <v>1821.036</v>
      </c>
    </row>
    <row r="5" spans="1:14" ht="15.75">
      <c r="A5" s="25" t="s">
        <v>17</v>
      </c>
      <c r="B5" s="33">
        <v>46</v>
      </c>
      <c r="C5" s="27">
        <v>43237</v>
      </c>
      <c r="D5" s="28">
        <f>'[1]10'!C5</f>
        <v>43171</v>
      </c>
      <c r="E5" s="34">
        <f aca="true" t="shared" si="0" ref="E5:E54">C5-D5</f>
        <v>66</v>
      </c>
      <c r="F5" s="30">
        <f>'[1]10'!F5</f>
        <v>4.97</v>
      </c>
      <c r="G5" s="35">
        <f aca="true" t="shared" si="1" ref="G5:G54">E5*M5*F5</f>
        <v>344.421</v>
      </c>
      <c r="H5" s="27">
        <v>25306</v>
      </c>
      <c r="I5" s="28">
        <f>'[1]10'!H5</f>
        <v>25263</v>
      </c>
      <c r="J5" s="34">
        <f aca="true" t="shared" si="2" ref="J5:J54">H5-I5</f>
        <v>43</v>
      </c>
      <c r="K5" s="30">
        <f>'[1]10'!K5</f>
        <v>2</v>
      </c>
      <c r="L5" s="35">
        <f aca="true" t="shared" si="3" ref="L5:L54">J5*M5*K5</f>
        <v>90.3</v>
      </c>
      <c r="M5" s="36">
        <v>1.05</v>
      </c>
      <c r="N5" s="37">
        <f aca="true" t="shared" si="4" ref="N5:N54">G5+L5</f>
        <v>434.721</v>
      </c>
    </row>
    <row r="6" spans="1:14" ht="15.75">
      <c r="A6" s="25" t="s">
        <v>18</v>
      </c>
      <c r="B6" s="33">
        <v>51</v>
      </c>
      <c r="C6" s="27">
        <v>157253</v>
      </c>
      <c r="D6" s="28">
        <f>'[1]10'!C6</f>
        <v>156728</v>
      </c>
      <c r="E6" s="34">
        <f t="shared" si="0"/>
        <v>525</v>
      </c>
      <c r="F6" s="30">
        <f>'[1]10'!F6</f>
        <v>4.97</v>
      </c>
      <c r="G6" s="35">
        <f t="shared" si="1"/>
        <v>2739.7124999999996</v>
      </c>
      <c r="H6" s="27">
        <v>76661</v>
      </c>
      <c r="I6" s="28">
        <f>'[1]10'!H6</f>
        <v>76413</v>
      </c>
      <c r="J6" s="34">
        <f t="shared" si="2"/>
        <v>248</v>
      </c>
      <c r="K6" s="30">
        <f>'[1]10'!K6</f>
        <v>2</v>
      </c>
      <c r="L6" s="35">
        <f t="shared" si="3"/>
        <v>520.8000000000001</v>
      </c>
      <c r="M6" s="36">
        <v>1.05</v>
      </c>
      <c r="N6" s="37">
        <f t="shared" si="4"/>
        <v>3260.5125</v>
      </c>
    </row>
    <row r="7" spans="1:14" ht="15.75">
      <c r="A7" s="25" t="s">
        <v>19</v>
      </c>
      <c r="B7" s="33">
        <v>77</v>
      </c>
      <c r="C7" s="27">
        <v>43758</v>
      </c>
      <c r="D7" s="28">
        <f>'[1]10'!C7</f>
        <v>43047</v>
      </c>
      <c r="E7" s="34">
        <f t="shared" si="0"/>
        <v>711</v>
      </c>
      <c r="F7" s="38">
        <f>'[1]10'!F7</f>
        <v>7.1</v>
      </c>
      <c r="G7" s="35">
        <f t="shared" si="1"/>
        <v>5300.505</v>
      </c>
      <c r="H7" s="27">
        <v>20635</v>
      </c>
      <c r="I7" s="28">
        <f>'[1]10'!H7</f>
        <v>20275</v>
      </c>
      <c r="J7" s="34">
        <f t="shared" si="2"/>
        <v>360</v>
      </c>
      <c r="K7" s="38">
        <f>'[1]10'!K7</f>
        <v>2.82</v>
      </c>
      <c r="L7" s="35">
        <f t="shared" si="3"/>
        <v>1065.96</v>
      </c>
      <c r="M7" s="36">
        <v>1.05</v>
      </c>
      <c r="N7" s="37">
        <f t="shared" si="4"/>
        <v>6366.465</v>
      </c>
    </row>
    <row r="8" spans="1:14" ht="15.75">
      <c r="A8" s="25" t="s">
        <v>20</v>
      </c>
      <c r="B8" s="33">
        <v>78</v>
      </c>
      <c r="C8" s="27">
        <v>90372</v>
      </c>
      <c r="D8" s="28">
        <f>'[1]10'!C8</f>
        <v>90220</v>
      </c>
      <c r="E8" s="34">
        <f t="shared" si="0"/>
        <v>152</v>
      </c>
      <c r="F8" s="38">
        <f>'[1]10'!F8</f>
        <v>7.1</v>
      </c>
      <c r="G8" s="35">
        <f t="shared" si="1"/>
        <v>1133.1599999999999</v>
      </c>
      <c r="H8" s="27">
        <v>47912</v>
      </c>
      <c r="I8" s="28">
        <f>'[1]10'!H8</f>
        <v>47873</v>
      </c>
      <c r="J8" s="34">
        <f t="shared" si="2"/>
        <v>39</v>
      </c>
      <c r="K8" s="38">
        <f>'[1]10'!K8</f>
        <v>2.82</v>
      </c>
      <c r="L8" s="35">
        <f t="shared" si="3"/>
        <v>115.479</v>
      </c>
      <c r="M8" s="36">
        <v>1.05</v>
      </c>
      <c r="N8" s="37">
        <f t="shared" si="4"/>
        <v>1248.639</v>
      </c>
    </row>
    <row r="9" spans="1:14" ht="15.75">
      <c r="A9" s="25" t="s">
        <v>21</v>
      </c>
      <c r="B9" s="33">
        <v>82</v>
      </c>
      <c r="C9" s="27">
        <v>14641</v>
      </c>
      <c r="D9" s="28">
        <f>'[1]10'!C9</f>
        <v>14500</v>
      </c>
      <c r="E9" s="34">
        <f t="shared" si="0"/>
        <v>141</v>
      </c>
      <c r="F9" s="38">
        <f>'[1]10'!F9</f>
        <v>7.1</v>
      </c>
      <c r="G9" s="35">
        <f t="shared" si="1"/>
        <v>1051.155</v>
      </c>
      <c r="H9" s="27">
        <v>6210</v>
      </c>
      <c r="I9" s="28">
        <f>'[1]10'!H9</f>
        <v>6136</v>
      </c>
      <c r="J9" s="34">
        <f t="shared" si="2"/>
        <v>74</v>
      </c>
      <c r="K9" s="38">
        <f>'[1]10'!K9</f>
        <v>2.82</v>
      </c>
      <c r="L9" s="35">
        <f t="shared" si="3"/>
        <v>219.114</v>
      </c>
      <c r="M9" s="36">
        <v>1.05</v>
      </c>
      <c r="N9" s="37">
        <f t="shared" si="4"/>
        <v>1270.269</v>
      </c>
    </row>
    <row r="10" spans="1:14" ht="15.75">
      <c r="A10" s="25" t="s">
        <v>22</v>
      </c>
      <c r="B10" s="33">
        <v>91</v>
      </c>
      <c r="C10" s="27">
        <v>8161</v>
      </c>
      <c r="D10" s="28">
        <f>'[1]10'!C10</f>
        <v>7239</v>
      </c>
      <c r="E10" s="34">
        <f t="shared" si="0"/>
        <v>922</v>
      </c>
      <c r="F10" s="38">
        <f>'[1]10'!F10</f>
        <v>7.1</v>
      </c>
      <c r="G10" s="35">
        <f t="shared" si="1"/>
        <v>6873.51</v>
      </c>
      <c r="H10" s="27">
        <v>4136</v>
      </c>
      <c r="I10" s="28">
        <f>'[1]10'!H10</f>
        <v>3627</v>
      </c>
      <c r="J10" s="34">
        <f t="shared" si="2"/>
        <v>509</v>
      </c>
      <c r="K10" s="38">
        <f>'[1]10'!K10</f>
        <v>2.82</v>
      </c>
      <c r="L10" s="35">
        <f t="shared" si="3"/>
        <v>1507.1490000000001</v>
      </c>
      <c r="M10" s="36">
        <v>1.05</v>
      </c>
      <c r="N10" s="37">
        <f t="shared" si="4"/>
        <v>8380.659</v>
      </c>
    </row>
    <row r="11" spans="1:14" ht="15.75">
      <c r="A11" s="25" t="s">
        <v>23</v>
      </c>
      <c r="B11" s="33">
        <v>92</v>
      </c>
      <c r="C11" s="27">
        <v>117948</v>
      </c>
      <c r="D11" s="28">
        <f>'[1]10'!C11</f>
        <v>117680</v>
      </c>
      <c r="E11" s="34">
        <f t="shared" si="0"/>
        <v>268</v>
      </c>
      <c r="F11" s="30">
        <v>4.93</v>
      </c>
      <c r="G11" s="35">
        <f t="shared" si="1"/>
        <v>1387.3020000000001</v>
      </c>
      <c r="H11" s="27">
        <v>71427</v>
      </c>
      <c r="I11" s="28">
        <f>'[1]10'!$H$11</f>
        <v>71278</v>
      </c>
      <c r="J11" s="34">
        <f t="shared" si="2"/>
        <v>149</v>
      </c>
      <c r="K11" s="39">
        <v>1.91</v>
      </c>
      <c r="L11" s="35">
        <f t="shared" si="3"/>
        <v>298.8195</v>
      </c>
      <c r="M11" s="36">
        <v>1.05</v>
      </c>
      <c r="N11" s="37">
        <f t="shared" si="4"/>
        <v>1686.1215000000002</v>
      </c>
    </row>
    <row r="12" spans="1:14" ht="15.75">
      <c r="A12" s="25" t="s">
        <v>24</v>
      </c>
      <c r="B12" s="33">
        <v>93</v>
      </c>
      <c r="C12" s="27">
        <v>247362</v>
      </c>
      <c r="D12" s="28">
        <f>'[1]10'!C12</f>
        <v>246991</v>
      </c>
      <c r="E12" s="34">
        <f t="shared" si="0"/>
        <v>371</v>
      </c>
      <c r="F12" s="30">
        <f>'[1]10'!F12</f>
        <v>4.97</v>
      </c>
      <c r="G12" s="35">
        <f t="shared" si="1"/>
        <v>1936.0635</v>
      </c>
      <c r="H12" s="27">
        <v>145017</v>
      </c>
      <c r="I12" s="28">
        <f>'[1]10'!H12</f>
        <v>144840</v>
      </c>
      <c r="J12" s="34">
        <f t="shared" si="2"/>
        <v>177</v>
      </c>
      <c r="K12" s="30">
        <f>'[1]10'!K12</f>
        <v>2</v>
      </c>
      <c r="L12" s="35">
        <f t="shared" si="3"/>
        <v>371.7</v>
      </c>
      <c r="M12" s="36">
        <v>1.05</v>
      </c>
      <c r="N12" s="37">
        <f t="shared" si="4"/>
        <v>2307.7635</v>
      </c>
    </row>
    <row r="13" spans="1:14" ht="15.75">
      <c r="A13" s="25" t="s">
        <v>25</v>
      </c>
      <c r="B13" s="33">
        <v>95</v>
      </c>
      <c r="C13" s="27">
        <v>6353</v>
      </c>
      <c r="D13" s="28">
        <f>'[1]10'!C13</f>
        <v>6324</v>
      </c>
      <c r="E13" s="34">
        <f t="shared" si="0"/>
        <v>29</v>
      </c>
      <c r="F13" s="38">
        <f>'[1]10'!F13</f>
        <v>7.1</v>
      </c>
      <c r="G13" s="35">
        <f t="shared" si="1"/>
        <v>216.19500000000002</v>
      </c>
      <c r="H13" s="27">
        <v>1118</v>
      </c>
      <c r="I13" s="28">
        <f>'[1]10'!H13</f>
        <v>1113</v>
      </c>
      <c r="J13" s="34">
        <f t="shared" si="2"/>
        <v>5</v>
      </c>
      <c r="K13" s="38">
        <f>'[1]10'!K13</f>
        <v>2.82</v>
      </c>
      <c r="L13" s="35">
        <f t="shared" si="3"/>
        <v>14.805</v>
      </c>
      <c r="M13" s="36">
        <v>1.05</v>
      </c>
      <c r="N13" s="37">
        <f t="shared" si="4"/>
        <v>231.00000000000003</v>
      </c>
    </row>
    <row r="14" spans="1:14" ht="15.75">
      <c r="A14" s="25" t="s">
        <v>26</v>
      </c>
      <c r="B14" s="33">
        <v>96</v>
      </c>
      <c r="C14" s="27">
        <v>16618</v>
      </c>
      <c r="D14" s="28">
        <f>'[1]10'!C14</f>
        <v>16535</v>
      </c>
      <c r="E14" s="34">
        <f t="shared" si="0"/>
        <v>83</v>
      </c>
      <c r="F14" s="30">
        <f>'[1]10'!F14</f>
        <v>4.97</v>
      </c>
      <c r="G14" s="35">
        <f t="shared" si="1"/>
        <v>433.1355</v>
      </c>
      <c r="H14" s="27">
        <v>7766</v>
      </c>
      <c r="I14" s="28">
        <f>'[1]10'!H14</f>
        <v>7725</v>
      </c>
      <c r="J14" s="34">
        <f t="shared" si="2"/>
        <v>41</v>
      </c>
      <c r="K14" s="30">
        <f>'[1]10'!K14</f>
        <v>2</v>
      </c>
      <c r="L14" s="35">
        <f t="shared" si="3"/>
        <v>86.10000000000001</v>
      </c>
      <c r="M14" s="36">
        <v>1.05</v>
      </c>
      <c r="N14" s="37">
        <f>G14+L14</f>
        <v>519.2355</v>
      </c>
    </row>
    <row r="15" spans="1:14" ht="15.75">
      <c r="A15" s="25" t="s">
        <v>27</v>
      </c>
      <c r="B15" s="33">
        <v>97</v>
      </c>
      <c r="C15" s="27">
        <v>96511</v>
      </c>
      <c r="D15" s="28">
        <f>'[1]10'!C15</f>
        <v>95447</v>
      </c>
      <c r="E15" s="34">
        <f t="shared" si="0"/>
        <v>1064</v>
      </c>
      <c r="F15" s="30">
        <f>'[1]10'!F15</f>
        <v>4.97</v>
      </c>
      <c r="G15" s="35">
        <f t="shared" si="1"/>
        <v>5552.484</v>
      </c>
      <c r="H15" s="27">
        <v>42306</v>
      </c>
      <c r="I15" s="28">
        <f>'[1]10'!H15</f>
        <v>41873</v>
      </c>
      <c r="J15" s="34">
        <f t="shared" si="2"/>
        <v>433</v>
      </c>
      <c r="K15" s="30">
        <f>'[1]10'!K15</f>
        <v>2</v>
      </c>
      <c r="L15" s="35">
        <f t="shared" si="3"/>
        <v>909.3000000000001</v>
      </c>
      <c r="M15" s="36">
        <v>1.05</v>
      </c>
      <c r="N15" s="37">
        <f t="shared" si="4"/>
        <v>6461.784000000001</v>
      </c>
    </row>
    <row r="16" spans="1:14" ht="15.75">
      <c r="A16" s="25" t="s">
        <v>28</v>
      </c>
      <c r="B16" s="33">
        <v>100</v>
      </c>
      <c r="C16" s="27">
        <v>9334</v>
      </c>
      <c r="D16" s="28">
        <f>'[1]10'!C16</f>
        <v>9334</v>
      </c>
      <c r="E16" s="34">
        <f t="shared" si="0"/>
        <v>0</v>
      </c>
      <c r="F16" s="30">
        <f>'[1]10'!F16</f>
        <v>4.97</v>
      </c>
      <c r="G16" s="35">
        <f t="shared" si="1"/>
        <v>0</v>
      </c>
      <c r="H16" s="27">
        <v>3353</v>
      </c>
      <c r="I16" s="28">
        <f>'[1]10'!H16</f>
        <v>3353</v>
      </c>
      <c r="J16" s="34">
        <f t="shared" si="2"/>
        <v>0</v>
      </c>
      <c r="K16" s="30">
        <f>'[1]10'!K16</f>
        <v>2</v>
      </c>
      <c r="L16" s="35">
        <f t="shared" si="3"/>
        <v>0</v>
      </c>
      <c r="M16" s="36">
        <v>1.05</v>
      </c>
      <c r="N16" s="37">
        <f t="shared" si="4"/>
        <v>0</v>
      </c>
    </row>
    <row r="17" spans="1:14" ht="15.75">
      <c r="A17" s="25" t="s">
        <v>29</v>
      </c>
      <c r="B17" s="33">
        <v>102</v>
      </c>
      <c r="C17" s="27">
        <v>42220</v>
      </c>
      <c r="D17" s="28">
        <f>'[1]10'!C17</f>
        <v>42044</v>
      </c>
      <c r="E17" s="34">
        <f t="shared" si="0"/>
        <v>176</v>
      </c>
      <c r="F17" s="30">
        <f>'[1]10'!F17</f>
        <v>4.97</v>
      </c>
      <c r="G17" s="35">
        <f t="shared" si="1"/>
        <v>918.456</v>
      </c>
      <c r="H17" s="27">
        <v>71885</v>
      </c>
      <c r="I17" s="28">
        <f>'[1]10'!H17</f>
        <v>71699</v>
      </c>
      <c r="J17" s="34">
        <f t="shared" si="2"/>
        <v>186</v>
      </c>
      <c r="K17" s="30">
        <f>'[1]10'!K17</f>
        <v>2</v>
      </c>
      <c r="L17" s="35">
        <f t="shared" si="3"/>
        <v>390.6</v>
      </c>
      <c r="M17" s="36">
        <v>1.05</v>
      </c>
      <c r="N17" s="37">
        <f t="shared" si="4"/>
        <v>1309.056</v>
      </c>
    </row>
    <row r="18" spans="1:14" ht="15.75">
      <c r="A18" s="25" t="s">
        <v>30</v>
      </c>
      <c r="B18" s="33">
        <v>119</v>
      </c>
      <c r="C18" s="27">
        <v>24038</v>
      </c>
      <c r="D18" s="28">
        <f>'[1]10'!C18</f>
        <v>24038</v>
      </c>
      <c r="E18" s="34">
        <f t="shared" si="0"/>
        <v>0</v>
      </c>
      <c r="F18" s="38">
        <f>'[1]10'!F18</f>
        <v>4.15</v>
      </c>
      <c r="G18" s="35">
        <f t="shared" si="1"/>
        <v>0</v>
      </c>
      <c r="H18" s="27">
        <v>0</v>
      </c>
      <c r="I18" s="28">
        <f>'[1]10'!H18</f>
        <v>0</v>
      </c>
      <c r="J18" s="34">
        <v>0</v>
      </c>
      <c r="K18" s="38">
        <f>'[1]10'!K18</f>
        <v>0</v>
      </c>
      <c r="L18" s="35">
        <f t="shared" si="3"/>
        <v>0</v>
      </c>
      <c r="M18" s="36">
        <v>1.05</v>
      </c>
      <c r="N18" s="37">
        <f t="shared" si="4"/>
        <v>0</v>
      </c>
    </row>
    <row r="19" spans="1:14" ht="15.75">
      <c r="A19" s="25" t="s">
        <v>31</v>
      </c>
      <c r="B19" s="33">
        <v>121</v>
      </c>
      <c r="C19" s="27">
        <v>19949</v>
      </c>
      <c r="D19" s="28">
        <f>'[1]10'!C19</f>
        <v>19948</v>
      </c>
      <c r="E19" s="34">
        <f t="shared" si="0"/>
        <v>1</v>
      </c>
      <c r="F19" s="38">
        <f>'[1]10'!F19</f>
        <v>4.15</v>
      </c>
      <c r="G19" s="35">
        <f t="shared" si="1"/>
        <v>4.357500000000001</v>
      </c>
      <c r="H19" s="27">
        <v>0</v>
      </c>
      <c r="I19" s="28">
        <f>'[1]10'!H19</f>
        <v>0</v>
      </c>
      <c r="J19" s="34">
        <v>0</v>
      </c>
      <c r="K19" s="38">
        <f>'[1]10'!K19</f>
        <v>0</v>
      </c>
      <c r="L19" s="35">
        <f t="shared" si="3"/>
        <v>0</v>
      </c>
      <c r="M19" s="36">
        <v>1.05</v>
      </c>
      <c r="N19" s="37">
        <f t="shared" si="4"/>
        <v>4.357500000000001</v>
      </c>
    </row>
    <row r="20" spans="1:14" ht="15.75">
      <c r="A20" s="25" t="s">
        <v>32</v>
      </c>
      <c r="B20" s="33">
        <v>123</v>
      </c>
      <c r="C20" s="27">
        <v>5964</v>
      </c>
      <c r="D20" s="28">
        <f>'[1]10'!C20</f>
        <v>5964</v>
      </c>
      <c r="E20" s="34">
        <f t="shared" si="0"/>
        <v>0</v>
      </c>
      <c r="F20" s="30">
        <f>'[1]10'!F20</f>
        <v>4.97</v>
      </c>
      <c r="G20" s="35">
        <f t="shared" si="1"/>
        <v>0</v>
      </c>
      <c r="H20" s="27">
        <v>1967</v>
      </c>
      <c r="I20" s="28">
        <f>'[1]10'!H20</f>
        <v>1967</v>
      </c>
      <c r="J20" s="34">
        <f t="shared" si="2"/>
        <v>0</v>
      </c>
      <c r="K20" s="30">
        <f>'[1]10'!K20</f>
        <v>2</v>
      </c>
      <c r="L20" s="35">
        <f t="shared" si="3"/>
        <v>0</v>
      </c>
      <c r="M20" s="36">
        <v>1.05</v>
      </c>
      <c r="N20" s="37">
        <f t="shared" si="4"/>
        <v>0</v>
      </c>
    </row>
    <row r="21" spans="1:14" ht="15.75">
      <c r="A21" s="25" t="s">
        <v>33</v>
      </c>
      <c r="B21" s="33">
        <v>126</v>
      </c>
      <c r="C21" s="27">
        <v>11300</v>
      </c>
      <c r="D21" s="28">
        <f>'[1]10'!C21</f>
        <v>10977</v>
      </c>
      <c r="E21" s="34">
        <f t="shared" si="0"/>
        <v>323</v>
      </c>
      <c r="F21" s="38">
        <f>'[1]10'!F21</f>
        <v>7.1</v>
      </c>
      <c r="G21" s="35">
        <f t="shared" si="1"/>
        <v>2407.965</v>
      </c>
      <c r="H21" s="27">
        <v>4629</v>
      </c>
      <c r="I21" s="28">
        <f>'[1]10'!H21</f>
        <v>4445</v>
      </c>
      <c r="J21" s="34">
        <f t="shared" si="2"/>
        <v>184</v>
      </c>
      <c r="K21" s="38">
        <f>'[1]10'!K21</f>
        <v>2.82</v>
      </c>
      <c r="L21" s="35">
        <f t="shared" si="3"/>
        <v>544.8240000000001</v>
      </c>
      <c r="M21" s="36">
        <v>1.05</v>
      </c>
      <c r="N21" s="37">
        <f t="shared" si="4"/>
        <v>2952.789</v>
      </c>
    </row>
    <row r="22" spans="1:14" ht="15.75">
      <c r="A22" s="25" t="s">
        <v>34</v>
      </c>
      <c r="B22" s="33">
        <v>142</v>
      </c>
      <c r="C22" s="27">
        <v>11216</v>
      </c>
      <c r="D22" s="28">
        <f>'[1]10'!C22</f>
        <v>11215</v>
      </c>
      <c r="E22" s="34">
        <f t="shared" si="0"/>
        <v>1</v>
      </c>
      <c r="F22" s="38">
        <f>'[1]10'!F22</f>
        <v>7.1</v>
      </c>
      <c r="G22" s="35">
        <f t="shared" si="1"/>
        <v>7.455</v>
      </c>
      <c r="H22" s="27">
        <v>4504</v>
      </c>
      <c r="I22" s="28">
        <f>'[1]10'!H22</f>
        <v>4504</v>
      </c>
      <c r="J22" s="34">
        <f t="shared" si="2"/>
        <v>0</v>
      </c>
      <c r="K22" s="38">
        <f>'[1]10'!K22</f>
        <v>2.82</v>
      </c>
      <c r="L22" s="35">
        <f t="shared" si="3"/>
        <v>0</v>
      </c>
      <c r="M22" s="36">
        <v>1.05</v>
      </c>
      <c r="N22" s="37">
        <f t="shared" si="4"/>
        <v>7.455</v>
      </c>
    </row>
    <row r="23" spans="1:14" ht="15.75">
      <c r="A23" s="25" t="s">
        <v>35</v>
      </c>
      <c r="B23" s="33">
        <v>143</v>
      </c>
      <c r="C23" s="27">
        <v>25625</v>
      </c>
      <c r="D23" s="28">
        <f>'[1]10'!C23</f>
        <v>25549</v>
      </c>
      <c r="E23" s="34">
        <f t="shared" si="0"/>
        <v>76</v>
      </c>
      <c r="F23" s="30">
        <f>'[1]10'!F23</f>
        <v>4.97</v>
      </c>
      <c r="G23" s="35">
        <f t="shared" si="1"/>
        <v>396.60599999999994</v>
      </c>
      <c r="H23" s="27">
        <v>13889</v>
      </c>
      <c r="I23" s="28">
        <f>'[1]10'!H23</f>
        <v>13862</v>
      </c>
      <c r="J23" s="34">
        <f t="shared" si="2"/>
        <v>27</v>
      </c>
      <c r="K23" s="30">
        <f>'[1]10'!K23</f>
        <v>2</v>
      </c>
      <c r="L23" s="35">
        <f t="shared" si="3"/>
        <v>56.7</v>
      </c>
      <c r="M23" s="36">
        <v>1.05</v>
      </c>
      <c r="N23" s="37">
        <f t="shared" si="4"/>
        <v>453.3059999999999</v>
      </c>
    </row>
    <row r="24" spans="1:14" ht="15.75">
      <c r="A24" s="25" t="s">
        <v>36</v>
      </c>
      <c r="B24" s="33">
        <v>144</v>
      </c>
      <c r="C24" s="27">
        <v>5682</v>
      </c>
      <c r="D24" s="28">
        <f>'[1]10'!C24</f>
        <v>5681</v>
      </c>
      <c r="E24" s="34">
        <f t="shared" si="0"/>
        <v>1</v>
      </c>
      <c r="F24" s="38">
        <f>'[1]10'!F24</f>
        <v>7.1</v>
      </c>
      <c r="G24" s="35">
        <f t="shared" si="1"/>
        <v>7.455</v>
      </c>
      <c r="H24" s="27">
        <v>1741</v>
      </c>
      <c r="I24" s="28">
        <f>'[1]10'!H24</f>
        <v>1741</v>
      </c>
      <c r="J24" s="34">
        <f t="shared" si="2"/>
        <v>0</v>
      </c>
      <c r="K24" s="38">
        <f>'[1]10'!K24</f>
        <v>2.82</v>
      </c>
      <c r="L24" s="35">
        <f t="shared" si="3"/>
        <v>0</v>
      </c>
      <c r="M24" s="36">
        <v>1.05</v>
      </c>
      <c r="N24" s="37">
        <f t="shared" si="4"/>
        <v>7.455</v>
      </c>
    </row>
    <row r="25" spans="1:14" ht="15.75">
      <c r="A25" s="25" t="s">
        <v>37</v>
      </c>
      <c r="B25" s="33">
        <v>145</v>
      </c>
      <c r="C25" s="27">
        <v>34823</v>
      </c>
      <c r="D25" s="28">
        <f>'[1]10'!C25</f>
        <v>34644</v>
      </c>
      <c r="E25" s="34">
        <f t="shared" si="0"/>
        <v>179</v>
      </c>
      <c r="F25" s="30">
        <f>'[1]10'!F25</f>
        <v>4.97</v>
      </c>
      <c r="G25" s="35">
        <f t="shared" si="1"/>
        <v>934.1115000000001</v>
      </c>
      <c r="H25" s="27">
        <v>19059</v>
      </c>
      <c r="I25" s="28">
        <f>'[1]10'!H25</f>
        <v>18962</v>
      </c>
      <c r="J25" s="34">
        <f t="shared" si="2"/>
        <v>97</v>
      </c>
      <c r="K25" s="30">
        <f>'[1]10'!K25</f>
        <v>2</v>
      </c>
      <c r="L25" s="35">
        <f t="shared" si="3"/>
        <v>203.70000000000002</v>
      </c>
      <c r="M25" s="36">
        <v>1.05</v>
      </c>
      <c r="N25" s="37">
        <f t="shared" si="4"/>
        <v>1137.8115</v>
      </c>
    </row>
    <row r="26" spans="1:14" ht="15.75">
      <c r="A26" s="25" t="s">
        <v>38</v>
      </c>
      <c r="B26" s="33">
        <v>148</v>
      </c>
      <c r="C26" s="27">
        <v>4523</v>
      </c>
      <c r="D26" s="28">
        <f>'[1]10'!C26</f>
        <v>4523</v>
      </c>
      <c r="E26" s="34">
        <f t="shared" si="0"/>
        <v>0</v>
      </c>
      <c r="F26" s="30">
        <f>'[1]10'!F26</f>
        <v>4.97</v>
      </c>
      <c r="G26" s="35">
        <f t="shared" si="1"/>
        <v>0</v>
      </c>
      <c r="H26" s="27">
        <v>1769</v>
      </c>
      <c r="I26" s="28">
        <f>'[1]10'!H26</f>
        <v>1769</v>
      </c>
      <c r="J26" s="34">
        <f t="shared" si="2"/>
        <v>0</v>
      </c>
      <c r="K26" s="30">
        <f>'[1]10'!K26</f>
        <v>2</v>
      </c>
      <c r="L26" s="35">
        <f t="shared" si="3"/>
        <v>0</v>
      </c>
      <c r="M26" s="36">
        <v>1.05</v>
      </c>
      <c r="N26" s="37">
        <f t="shared" si="4"/>
        <v>0</v>
      </c>
    </row>
    <row r="27" spans="1:14" ht="15.75">
      <c r="A27" s="25" t="s">
        <v>39</v>
      </c>
      <c r="B27" s="33">
        <v>151</v>
      </c>
      <c r="C27" s="27">
        <v>19863</v>
      </c>
      <c r="D27" s="28">
        <f>'[1]10'!C27</f>
        <v>19808</v>
      </c>
      <c r="E27" s="34">
        <f t="shared" si="0"/>
        <v>55</v>
      </c>
      <c r="F27" s="30">
        <f>'[1]10'!F27</f>
        <v>4.97</v>
      </c>
      <c r="G27" s="35">
        <f t="shared" si="1"/>
        <v>287.0175</v>
      </c>
      <c r="H27" s="27">
        <v>8702</v>
      </c>
      <c r="I27" s="28">
        <f>'[1]10'!H27</f>
        <v>8678</v>
      </c>
      <c r="J27" s="34">
        <f t="shared" si="2"/>
        <v>24</v>
      </c>
      <c r="K27" s="30">
        <f>'[1]10'!K27</f>
        <v>2</v>
      </c>
      <c r="L27" s="35">
        <f t="shared" si="3"/>
        <v>50.400000000000006</v>
      </c>
      <c r="M27" s="36">
        <v>1.05</v>
      </c>
      <c r="N27" s="37">
        <f t="shared" si="4"/>
        <v>337.4175</v>
      </c>
    </row>
    <row r="28" spans="1:14" ht="15.75">
      <c r="A28" s="25" t="s">
        <v>40</v>
      </c>
      <c r="B28" s="33">
        <v>153</v>
      </c>
      <c r="C28" s="27">
        <v>22585</v>
      </c>
      <c r="D28" s="28">
        <f>'[1]10'!C28</f>
        <v>21670</v>
      </c>
      <c r="E28" s="34">
        <f t="shared" si="0"/>
        <v>915</v>
      </c>
      <c r="F28" s="30">
        <v>4.61</v>
      </c>
      <c r="G28" s="35">
        <f t="shared" si="1"/>
        <v>4429.0575</v>
      </c>
      <c r="H28" s="27">
        <v>12172</v>
      </c>
      <c r="I28" s="28">
        <f>'[1]10'!H28</f>
        <v>12083</v>
      </c>
      <c r="J28" s="34">
        <f t="shared" si="2"/>
        <v>89</v>
      </c>
      <c r="K28" s="40">
        <v>1.76</v>
      </c>
      <c r="L28" s="35">
        <f t="shared" si="3"/>
        <v>164.472</v>
      </c>
      <c r="M28" s="36">
        <v>1.05</v>
      </c>
      <c r="N28" s="37">
        <f t="shared" si="4"/>
        <v>4593.5295</v>
      </c>
    </row>
    <row r="29" spans="1:14" ht="15.75">
      <c r="A29" s="25" t="s">
        <v>41</v>
      </c>
      <c r="B29" s="33">
        <v>155</v>
      </c>
      <c r="C29" s="27">
        <v>253082</v>
      </c>
      <c r="D29" s="28">
        <f>'[1]10'!C29</f>
        <v>250831</v>
      </c>
      <c r="E29" s="34">
        <f t="shared" si="0"/>
        <v>2251</v>
      </c>
      <c r="F29" s="30">
        <f>'[1]10'!F29</f>
        <v>4.97</v>
      </c>
      <c r="G29" s="35">
        <f t="shared" si="1"/>
        <v>11746.8435</v>
      </c>
      <c r="H29" s="27">
        <v>145179</v>
      </c>
      <c r="I29" s="28">
        <f>'[1]10'!H29</f>
        <v>144031</v>
      </c>
      <c r="J29" s="34">
        <f t="shared" si="2"/>
        <v>1148</v>
      </c>
      <c r="K29" s="30">
        <f>'[1]10'!K29</f>
        <v>2</v>
      </c>
      <c r="L29" s="35">
        <f t="shared" si="3"/>
        <v>2410.8</v>
      </c>
      <c r="M29" s="36">
        <v>1.05</v>
      </c>
      <c r="N29" s="37">
        <f t="shared" si="4"/>
        <v>14157.643500000002</v>
      </c>
    </row>
    <row r="30" spans="1:14" ht="15.75">
      <c r="A30" s="25" t="s">
        <v>42</v>
      </c>
      <c r="B30" s="33">
        <v>158</v>
      </c>
      <c r="C30" s="27">
        <v>46648</v>
      </c>
      <c r="D30" s="28">
        <f>'[1]10'!C30</f>
        <v>46415</v>
      </c>
      <c r="E30" s="34">
        <f t="shared" si="0"/>
        <v>233</v>
      </c>
      <c r="F30" s="30">
        <f>'[1]10'!F30</f>
        <v>4.97</v>
      </c>
      <c r="G30" s="35">
        <f t="shared" si="1"/>
        <v>1215.9105</v>
      </c>
      <c r="H30" s="27">
        <v>19534</v>
      </c>
      <c r="I30" s="28">
        <f>'[1]10'!H30</f>
        <v>19420</v>
      </c>
      <c r="J30" s="34">
        <f t="shared" si="2"/>
        <v>114</v>
      </c>
      <c r="K30" s="30">
        <f>'[1]10'!K30</f>
        <v>2</v>
      </c>
      <c r="L30" s="35">
        <f t="shared" si="3"/>
        <v>239.4</v>
      </c>
      <c r="M30" s="36">
        <v>1.05</v>
      </c>
      <c r="N30" s="37">
        <f t="shared" si="4"/>
        <v>1455.3105</v>
      </c>
    </row>
    <row r="31" spans="1:14" ht="15.75">
      <c r="A31" s="25" t="s">
        <v>43</v>
      </c>
      <c r="B31" s="33">
        <v>159</v>
      </c>
      <c r="C31" s="27">
        <v>38000</v>
      </c>
      <c r="D31" s="28">
        <f>'[1]10'!C31</f>
        <v>38000</v>
      </c>
      <c r="E31" s="34">
        <f t="shared" si="0"/>
        <v>0</v>
      </c>
      <c r="F31" s="30">
        <f>'[1]10'!F31</f>
        <v>4.97</v>
      </c>
      <c r="G31" s="35">
        <f t="shared" si="1"/>
        <v>0</v>
      </c>
      <c r="H31" s="27">
        <v>16700</v>
      </c>
      <c r="I31" s="28">
        <f>'[1]10'!H31</f>
        <v>16700</v>
      </c>
      <c r="J31" s="34">
        <f t="shared" si="2"/>
        <v>0</v>
      </c>
      <c r="K31" s="30">
        <f>'[1]10'!K31</f>
        <v>2</v>
      </c>
      <c r="L31" s="35">
        <f t="shared" si="3"/>
        <v>0</v>
      </c>
      <c r="M31" s="36">
        <v>1.05</v>
      </c>
      <c r="N31" s="37">
        <f t="shared" si="4"/>
        <v>0</v>
      </c>
    </row>
    <row r="32" spans="1:14" ht="15.75">
      <c r="A32" s="25" t="s">
        <v>44</v>
      </c>
      <c r="B32" s="33">
        <v>160</v>
      </c>
      <c r="C32" s="27">
        <v>100447</v>
      </c>
      <c r="D32" s="28">
        <f>'[1]10'!C32</f>
        <v>98318</v>
      </c>
      <c r="E32" s="34">
        <f t="shared" si="0"/>
        <v>2129</v>
      </c>
      <c r="F32" s="30">
        <f>'[1]10'!F32</f>
        <v>4.97</v>
      </c>
      <c r="G32" s="35">
        <f t="shared" si="1"/>
        <v>11110.186500000002</v>
      </c>
      <c r="H32" s="27">
        <v>55102</v>
      </c>
      <c r="I32" s="28">
        <f>'[1]10'!H32</f>
        <v>54017</v>
      </c>
      <c r="J32" s="34">
        <f t="shared" si="2"/>
        <v>1085</v>
      </c>
      <c r="K32" s="30">
        <f>'[1]10'!K32</f>
        <v>2</v>
      </c>
      <c r="L32" s="35">
        <f t="shared" si="3"/>
        <v>2278.5</v>
      </c>
      <c r="M32" s="36">
        <v>1.05</v>
      </c>
      <c r="N32" s="37">
        <f t="shared" si="4"/>
        <v>13388.686500000002</v>
      </c>
    </row>
    <row r="33" spans="1:14" ht="15.75">
      <c r="A33" s="25" t="s">
        <v>45</v>
      </c>
      <c r="B33" s="33">
        <v>161</v>
      </c>
      <c r="C33" s="27">
        <v>675</v>
      </c>
      <c r="D33" s="28">
        <f>'[1]10'!C33</f>
        <v>669</v>
      </c>
      <c r="E33" s="34">
        <f t="shared" si="0"/>
        <v>6</v>
      </c>
      <c r="F33" s="38">
        <f>'[1]10'!F33</f>
        <v>7.1</v>
      </c>
      <c r="G33" s="35">
        <f t="shared" si="1"/>
        <v>44.730000000000004</v>
      </c>
      <c r="H33" s="27">
        <v>52</v>
      </c>
      <c r="I33" s="28">
        <f>'[1]10'!H33</f>
        <v>52</v>
      </c>
      <c r="J33" s="34">
        <f t="shared" si="2"/>
        <v>0</v>
      </c>
      <c r="K33" s="38">
        <f>'[1]10'!K33</f>
        <v>2.82</v>
      </c>
      <c r="L33" s="35">
        <f t="shared" si="3"/>
        <v>0</v>
      </c>
      <c r="M33" s="36">
        <v>1.05</v>
      </c>
      <c r="N33" s="37">
        <f t="shared" si="4"/>
        <v>44.730000000000004</v>
      </c>
    </row>
    <row r="34" spans="1:14" ht="15.75">
      <c r="A34" s="25" t="s">
        <v>46</v>
      </c>
      <c r="B34" s="33">
        <v>163</v>
      </c>
      <c r="C34" s="27">
        <v>65880</v>
      </c>
      <c r="D34" s="28">
        <f>'[1]10'!C34</f>
        <v>65139</v>
      </c>
      <c r="E34" s="34">
        <f t="shared" si="0"/>
        <v>741</v>
      </c>
      <c r="F34" s="30">
        <f>'[1]10'!F34</f>
        <v>4.97</v>
      </c>
      <c r="G34" s="35">
        <f t="shared" si="1"/>
        <v>3866.9085</v>
      </c>
      <c r="H34" s="27">
        <v>40536</v>
      </c>
      <c r="I34" s="28">
        <f>'[1]10'!H34</f>
        <v>40148</v>
      </c>
      <c r="J34" s="34">
        <f t="shared" si="2"/>
        <v>388</v>
      </c>
      <c r="K34" s="30">
        <f>'[1]10'!K34</f>
        <v>2</v>
      </c>
      <c r="L34" s="35">
        <f t="shared" si="3"/>
        <v>814.8000000000001</v>
      </c>
      <c r="M34" s="36">
        <v>1.05</v>
      </c>
      <c r="N34" s="37">
        <f t="shared" si="4"/>
        <v>4681.7085</v>
      </c>
    </row>
    <row r="35" spans="1:14" ht="15.75">
      <c r="A35" s="25" t="s">
        <v>47</v>
      </c>
      <c r="B35" s="33">
        <v>164</v>
      </c>
      <c r="C35" s="27">
        <v>18384</v>
      </c>
      <c r="D35" s="28">
        <f>'[1]10'!C35</f>
        <v>18137</v>
      </c>
      <c r="E35" s="34">
        <f t="shared" si="0"/>
        <v>247</v>
      </c>
      <c r="F35" s="30">
        <f>'[1]10'!F35</f>
        <v>4.97</v>
      </c>
      <c r="G35" s="35">
        <f t="shared" si="1"/>
        <v>1288.9695000000002</v>
      </c>
      <c r="H35" s="27">
        <v>13920</v>
      </c>
      <c r="I35" s="28">
        <f>'[1]10'!H35</f>
        <v>13776</v>
      </c>
      <c r="J35" s="34">
        <f t="shared" si="2"/>
        <v>144</v>
      </c>
      <c r="K35" s="30">
        <f>'[1]10'!K35</f>
        <v>2</v>
      </c>
      <c r="L35" s="35">
        <f t="shared" si="3"/>
        <v>302.40000000000003</v>
      </c>
      <c r="M35" s="36">
        <v>1.05</v>
      </c>
      <c r="N35" s="37">
        <f t="shared" si="4"/>
        <v>1591.3695000000002</v>
      </c>
    </row>
    <row r="36" spans="1:14" ht="15.75">
      <c r="A36" s="25" t="s">
        <v>48</v>
      </c>
      <c r="B36" s="33">
        <v>165</v>
      </c>
      <c r="C36" s="27">
        <v>169644</v>
      </c>
      <c r="D36" s="28">
        <f>'[1]10'!C36</f>
        <v>166859</v>
      </c>
      <c r="E36" s="34">
        <f t="shared" si="0"/>
        <v>2785</v>
      </c>
      <c r="F36" s="40">
        <f>'[1]10'!F36</f>
        <v>6.82</v>
      </c>
      <c r="G36" s="35">
        <f t="shared" si="1"/>
        <v>19943.385000000002</v>
      </c>
      <c r="H36" s="27">
        <v>100046</v>
      </c>
      <c r="I36" s="28">
        <f>'[1]10'!H36</f>
        <v>98501</v>
      </c>
      <c r="J36" s="34">
        <f t="shared" si="2"/>
        <v>1545</v>
      </c>
      <c r="K36" s="40">
        <f>'[1]10'!K36</f>
        <v>2.65</v>
      </c>
      <c r="L36" s="35">
        <f t="shared" si="3"/>
        <v>4298.9625</v>
      </c>
      <c r="M36" s="36">
        <v>1.05</v>
      </c>
      <c r="N36" s="37">
        <f t="shared" si="4"/>
        <v>24242.347500000003</v>
      </c>
    </row>
    <row r="37" spans="1:14" ht="15.75">
      <c r="A37" s="25" t="s">
        <v>49</v>
      </c>
      <c r="B37" s="33">
        <v>169</v>
      </c>
      <c r="C37" s="27">
        <v>99419</v>
      </c>
      <c r="D37" s="28">
        <f>'[1]10'!C37</f>
        <v>97582</v>
      </c>
      <c r="E37" s="34">
        <f t="shared" si="0"/>
        <v>1837</v>
      </c>
      <c r="F37" s="30">
        <f>'[1]10'!F37</f>
        <v>4.97</v>
      </c>
      <c r="G37" s="35">
        <f t="shared" si="1"/>
        <v>9586.3845</v>
      </c>
      <c r="H37" s="27">
        <v>51701</v>
      </c>
      <c r="I37" s="28">
        <f>'[1]10'!H37</f>
        <v>50759</v>
      </c>
      <c r="J37" s="34">
        <f t="shared" si="2"/>
        <v>942</v>
      </c>
      <c r="K37" s="30">
        <f>'[1]10'!K37</f>
        <v>2</v>
      </c>
      <c r="L37" s="35">
        <f t="shared" si="3"/>
        <v>1978.2</v>
      </c>
      <c r="M37" s="36">
        <v>1.05</v>
      </c>
      <c r="N37" s="37">
        <f t="shared" si="4"/>
        <v>11564.5845</v>
      </c>
    </row>
    <row r="38" spans="1:14" ht="15.75">
      <c r="A38" s="25" t="s">
        <v>50</v>
      </c>
      <c r="B38" s="33">
        <v>170</v>
      </c>
      <c r="C38" s="27">
        <v>21164</v>
      </c>
      <c r="D38" s="28">
        <f>'[1]10'!C38</f>
        <v>20159</v>
      </c>
      <c r="E38" s="34">
        <f t="shared" si="0"/>
        <v>1005</v>
      </c>
      <c r="F38" s="30">
        <f>'[1]10'!F38</f>
        <v>4.97</v>
      </c>
      <c r="G38" s="35">
        <f t="shared" si="1"/>
        <v>5244.5925</v>
      </c>
      <c r="H38" s="27">
        <v>11872</v>
      </c>
      <c r="I38" s="28">
        <f>'[1]10'!H38</f>
        <v>11296</v>
      </c>
      <c r="J38" s="34">
        <f t="shared" si="2"/>
        <v>576</v>
      </c>
      <c r="K38" s="30">
        <f>'[1]10'!K38</f>
        <v>2</v>
      </c>
      <c r="L38" s="35">
        <f t="shared" si="3"/>
        <v>1209.6000000000001</v>
      </c>
      <c r="M38" s="36">
        <v>1.05</v>
      </c>
      <c r="N38" s="37">
        <f t="shared" si="4"/>
        <v>6454.1925</v>
      </c>
    </row>
    <row r="39" spans="1:14" ht="15.75">
      <c r="A39" s="25" t="s">
        <v>51</v>
      </c>
      <c r="B39" s="33">
        <v>173</v>
      </c>
      <c r="C39" s="27">
        <v>44718</v>
      </c>
      <c r="D39" s="28">
        <f>'[1]10'!C39</f>
        <v>43358</v>
      </c>
      <c r="E39" s="34">
        <f t="shared" si="0"/>
        <v>1360</v>
      </c>
      <c r="F39" s="30">
        <f>'[1]10'!F39</f>
        <v>4.97</v>
      </c>
      <c r="G39" s="35">
        <f t="shared" si="1"/>
        <v>7097.16</v>
      </c>
      <c r="H39" s="27">
        <v>23179</v>
      </c>
      <c r="I39" s="28">
        <f>'[1]10'!H39</f>
        <v>22491</v>
      </c>
      <c r="J39" s="34">
        <f t="shared" si="2"/>
        <v>688</v>
      </c>
      <c r="K39" s="30">
        <f>'[1]10'!K39</f>
        <v>2</v>
      </c>
      <c r="L39" s="35">
        <f t="shared" si="3"/>
        <v>1444.8</v>
      </c>
      <c r="M39" s="36">
        <v>1.05</v>
      </c>
      <c r="N39" s="37">
        <f t="shared" si="4"/>
        <v>8541.96</v>
      </c>
    </row>
    <row r="40" spans="1:14" ht="15.75">
      <c r="A40" s="25" t="s">
        <v>52</v>
      </c>
      <c r="B40" s="33">
        <v>178</v>
      </c>
      <c r="C40" s="27">
        <v>248042</v>
      </c>
      <c r="D40" s="28">
        <f>'[1]10'!C40</f>
        <v>247396</v>
      </c>
      <c r="E40" s="34">
        <f t="shared" si="0"/>
        <v>646</v>
      </c>
      <c r="F40" s="30">
        <f>'[1]10'!F40</f>
        <v>4.97</v>
      </c>
      <c r="G40" s="35">
        <f t="shared" si="1"/>
        <v>3371.1510000000003</v>
      </c>
      <c r="H40" s="27">
        <v>156140</v>
      </c>
      <c r="I40" s="28">
        <f>'[1]10'!H40</f>
        <v>155804</v>
      </c>
      <c r="J40" s="34">
        <f t="shared" si="2"/>
        <v>336</v>
      </c>
      <c r="K40" s="30">
        <f>'[1]10'!K40</f>
        <v>2</v>
      </c>
      <c r="L40" s="35">
        <f t="shared" si="3"/>
        <v>705.6</v>
      </c>
      <c r="M40" s="36">
        <v>1.05</v>
      </c>
      <c r="N40" s="37">
        <f t="shared" si="4"/>
        <v>4076.751</v>
      </c>
    </row>
    <row r="41" spans="1:14" ht="15.75">
      <c r="A41" s="25" t="s">
        <v>53</v>
      </c>
      <c r="B41" s="33">
        <v>180</v>
      </c>
      <c r="C41" s="27">
        <v>161604</v>
      </c>
      <c r="D41" s="28">
        <f>'[1]10'!C41</f>
        <v>161521</v>
      </c>
      <c r="E41" s="34">
        <f t="shared" si="0"/>
        <v>83</v>
      </c>
      <c r="F41" s="30">
        <f>'[1]10'!F41</f>
        <v>4.97</v>
      </c>
      <c r="G41" s="35">
        <f t="shared" si="1"/>
        <v>433.1355</v>
      </c>
      <c r="H41" s="27">
        <v>79978</v>
      </c>
      <c r="I41" s="28">
        <f>'[1]10'!H41</f>
        <v>79942</v>
      </c>
      <c r="J41" s="34">
        <f t="shared" si="2"/>
        <v>36</v>
      </c>
      <c r="K41" s="30">
        <f>'[1]10'!K41</f>
        <v>2</v>
      </c>
      <c r="L41" s="35">
        <f t="shared" si="3"/>
        <v>75.60000000000001</v>
      </c>
      <c r="M41" s="36">
        <v>1.05</v>
      </c>
      <c r="N41" s="37">
        <f t="shared" si="4"/>
        <v>508.7355</v>
      </c>
    </row>
    <row r="42" spans="1:14" ht="15.75">
      <c r="A42" s="25" t="s">
        <v>54</v>
      </c>
      <c r="B42" s="33">
        <v>182</v>
      </c>
      <c r="C42" s="27">
        <v>53528</v>
      </c>
      <c r="D42" s="28">
        <f>'[1]10'!C42</f>
        <v>53308</v>
      </c>
      <c r="E42" s="34">
        <f t="shared" si="0"/>
        <v>220</v>
      </c>
      <c r="F42" s="38">
        <f>'[1]10'!F42</f>
        <v>7.1</v>
      </c>
      <c r="G42" s="35">
        <f t="shared" si="1"/>
        <v>1640.1</v>
      </c>
      <c r="H42" s="27">
        <v>17150</v>
      </c>
      <c r="I42" s="28">
        <f>'[1]10'!H42</f>
        <v>16989</v>
      </c>
      <c r="J42" s="34">
        <f t="shared" si="2"/>
        <v>161</v>
      </c>
      <c r="K42" s="38">
        <f>'[1]10'!K42</f>
        <v>2.82</v>
      </c>
      <c r="L42" s="35">
        <f t="shared" si="3"/>
        <v>476.721</v>
      </c>
      <c r="M42" s="36">
        <v>1.05</v>
      </c>
      <c r="N42" s="37">
        <f t="shared" si="4"/>
        <v>2116.821</v>
      </c>
    </row>
    <row r="43" spans="1:14" ht="15.75">
      <c r="A43" s="25" t="s">
        <v>55</v>
      </c>
      <c r="B43" s="33">
        <v>185</v>
      </c>
      <c r="C43" s="27">
        <v>16134</v>
      </c>
      <c r="D43" s="28">
        <f>'[1]10'!C43</f>
        <v>15781</v>
      </c>
      <c r="E43" s="34">
        <f t="shared" si="0"/>
        <v>353</v>
      </c>
      <c r="F43" s="30">
        <f>'[1]10'!F43</f>
        <v>4.97</v>
      </c>
      <c r="G43" s="35">
        <f t="shared" si="1"/>
        <v>1842.1305</v>
      </c>
      <c r="H43" s="27">
        <v>8346</v>
      </c>
      <c r="I43" s="28">
        <f>'[1]10'!H43</f>
        <v>8238</v>
      </c>
      <c r="J43" s="34">
        <f t="shared" si="2"/>
        <v>108</v>
      </c>
      <c r="K43" s="30">
        <f>'[1]10'!K43</f>
        <v>2</v>
      </c>
      <c r="L43" s="35">
        <f t="shared" si="3"/>
        <v>226.8</v>
      </c>
      <c r="M43" s="36">
        <v>1.05</v>
      </c>
      <c r="N43" s="37">
        <f t="shared" si="4"/>
        <v>2068.9305</v>
      </c>
    </row>
    <row r="44" spans="1:14" ht="15.75">
      <c r="A44" s="25" t="s">
        <v>56</v>
      </c>
      <c r="B44" s="33">
        <v>187</v>
      </c>
      <c r="C44" s="27">
        <v>122236</v>
      </c>
      <c r="D44" s="28">
        <f>'[1]10'!C44</f>
        <v>122115</v>
      </c>
      <c r="E44" s="34">
        <f t="shared" si="0"/>
        <v>121</v>
      </c>
      <c r="F44" s="30">
        <f>'[1]10'!F44</f>
        <v>4.97</v>
      </c>
      <c r="G44" s="35">
        <f t="shared" si="1"/>
        <v>631.4385</v>
      </c>
      <c r="H44" s="27">
        <v>87553</v>
      </c>
      <c r="I44" s="28">
        <f>'[1]10'!H44</f>
        <v>87499</v>
      </c>
      <c r="J44" s="34">
        <f t="shared" si="2"/>
        <v>54</v>
      </c>
      <c r="K44" s="30">
        <f>'[1]10'!K44</f>
        <v>2</v>
      </c>
      <c r="L44" s="35">
        <f t="shared" si="3"/>
        <v>113.4</v>
      </c>
      <c r="M44" s="36">
        <v>1.05</v>
      </c>
      <c r="N44" s="37">
        <f t="shared" si="4"/>
        <v>744.8385</v>
      </c>
    </row>
    <row r="45" spans="1:14" ht="15.75">
      <c r="A45" s="25" t="s">
        <v>57</v>
      </c>
      <c r="B45" s="33">
        <v>201</v>
      </c>
      <c r="C45" s="27">
        <v>4087</v>
      </c>
      <c r="D45" s="28">
        <f>'[1]10'!C45</f>
        <v>4064</v>
      </c>
      <c r="E45" s="34">
        <f t="shared" si="0"/>
        <v>23</v>
      </c>
      <c r="F45" s="38">
        <f>'[1]10'!F45</f>
        <v>7.1</v>
      </c>
      <c r="G45" s="35">
        <f t="shared" si="1"/>
        <v>171.465</v>
      </c>
      <c r="H45" s="27">
        <v>1956</v>
      </c>
      <c r="I45" s="28">
        <f>'[1]10'!H45</f>
        <v>1952</v>
      </c>
      <c r="J45" s="34">
        <f t="shared" si="2"/>
        <v>4</v>
      </c>
      <c r="K45" s="38">
        <f>'[1]10'!K45</f>
        <v>2.82</v>
      </c>
      <c r="L45" s="35">
        <f t="shared" si="3"/>
        <v>11.844</v>
      </c>
      <c r="M45" s="36">
        <v>1.05</v>
      </c>
      <c r="N45" s="37">
        <f t="shared" si="4"/>
        <v>183.309</v>
      </c>
    </row>
    <row r="46" spans="1:14" ht="15.75">
      <c r="A46" s="25" t="s">
        <v>58</v>
      </c>
      <c r="B46" s="33">
        <v>202</v>
      </c>
      <c r="C46" s="27">
        <v>38063</v>
      </c>
      <c r="D46" s="28">
        <f>'[1]10'!C46</f>
        <v>37877</v>
      </c>
      <c r="E46" s="34">
        <f t="shared" si="0"/>
        <v>186</v>
      </c>
      <c r="F46" s="35">
        <f>'[1]10'!F46</f>
        <v>4.97</v>
      </c>
      <c r="G46" s="35">
        <f t="shared" si="1"/>
        <v>970.641</v>
      </c>
      <c r="H46" s="27">
        <v>17014</v>
      </c>
      <c r="I46" s="28">
        <f>'[1]10'!H46</f>
        <v>16910</v>
      </c>
      <c r="J46" s="34">
        <f t="shared" si="2"/>
        <v>104</v>
      </c>
      <c r="K46" s="35">
        <f>'[1]10'!K46</f>
        <v>2</v>
      </c>
      <c r="L46" s="35">
        <f t="shared" si="3"/>
        <v>218.4</v>
      </c>
      <c r="M46" s="36">
        <v>1.05</v>
      </c>
      <c r="N46" s="37">
        <f t="shared" si="4"/>
        <v>1189.041</v>
      </c>
    </row>
    <row r="47" spans="1:14" ht="15.75">
      <c r="A47" s="25" t="s">
        <v>59</v>
      </c>
      <c r="B47" s="33">
        <v>203</v>
      </c>
      <c r="C47" s="27">
        <v>9762</v>
      </c>
      <c r="D47" s="28">
        <f>'[1]10'!C47</f>
        <v>9761</v>
      </c>
      <c r="E47" s="34">
        <f t="shared" si="0"/>
        <v>1</v>
      </c>
      <c r="F47" s="38">
        <f>'[1]10'!F47</f>
        <v>7.1</v>
      </c>
      <c r="G47" s="35">
        <f t="shared" si="1"/>
        <v>7.455</v>
      </c>
      <c r="H47" s="27">
        <v>1678</v>
      </c>
      <c r="I47" s="28">
        <f>'[1]10'!H47</f>
        <v>1677</v>
      </c>
      <c r="J47" s="34">
        <f t="shared" si="2"/>
        <v>1</v>
      </c>
      <c r="K47" s="38">
        <f>'[1]10'!K47</f>
        <v>2.82</v>
      </c>
      <c r="L47" s="35">
        <f t="shared" si="3"/>
        <v>2.961</v>
      </c>
      <c r="M47" s="36">
        <v>1.05</v>
      </c>
      <c r="N47" s="37">
        <f t="shared" si="4"/>
        <v>10.416</v>
      </c>
    </row>
    <row r="48" spans="1:14" ht="15.75">
      <c r="A48" s="25" t="s">
        <v>55</v>
      </c>
      <c r="B48" s="33">
        <v>204</v>
      </c>
      <c r="C48" s="27">
        <v>82069</v>
      </c>
      <c r="D48" s="28">
        <f>'[1]10'!C48</f>
        <v>81665</v>
      </c>
      <c r="E48" s="34">
        <f t="shared" si="0"/>
        <v>404</v>
      </c>
      <c r="F48" s="30">
        <f>'[1]10'!F48</f>
        <v>4.97</v>
      </c>
      <c r="G48" s="35">
        <f t="shared" si="1"/>
        <v>2108.2740000000003</v>
      </c>
      <c r="H48" s="27">
        <v>49668</v>
      </c>
      <c r="I48" s="28">
        <f>'[1]10'!H48</f>
        <v>49430</v>
      </c>
      <c r="J48" s="34">
        <f t="shared" si="2"/>
        <v>238</v>
      </c>
      <c r="K48" s="30">
        <f>'[1]10'!K48</f>
        <v>2</v>
      </c>
      <c r="L48" s="35">
        <f t="shared" si="3"/>
        <v>499.8</v>
      </c>
      <c r="M48" s="36">
        <v>1.05</v>
      </c>
      <c r="N48" s="37">
        <f t="shared" si="4"/>
        <v>2608.0740000000005</v>
      </c>
    </row>
    <row r="49" spans="1:14" ht="15.75">
      <c r="A49" s="25" t="s">
        <v>60</v>
      </c>
      <c r="B49" s="33">
        <v>205</v>
      </c>
      <c r="C49" s="27">
        <v>10951</v>
      </c>
      <c r="D49" s="28">
        <f>'[1]10'!C49</f>
        <v>10736</v>
      </c>
      <c r="E49" s="34">
        <f t="shared" si="0"/>
        <v>215</v>
      </c>
      <c r="F49" s="30">
        <f>'[1]10'!F49</f>
        <v>4.97</v>
      </c>
      <c r="G49" s="35">
        <f t="shared" si="1"/>
        <v>1121.9775</v>
      </c>
      <c r="H49" s="27">
        <v>3590</v>
      </c>
      <c r="I49" s="28">
        <f>'[1]10'!H49</f>
        <v>3475</v>
      </c>
      <c r="J49" s="34">
        <f t="shared" si="2"/>
        <v>115</v>
      </c>
      <c r="K49" s="30">
        <f>'[1]10'!K49</f>
        <v>2</v>
      </c>
      <c r="L49" s="35">
        <f t="shared" si="3"/>
        <v>241.5</v>
      </c>
      <c r="M49" s="36">
        <v>1.05</v>
      </c>
      <c r="N49" s="37">
        <f t="shared" si="4"/>
        <v>1363.4775</v>
      </c>
    </row>
    <row r="50" spans="1:14" ht="15.75">
      <c r="A50" s="25" t="s">
        <v>61</v>
      </c>
      <c r="B50" s="33">
        <v>210</v>
      </c>
      <c r="C50" s="27">
        <v>98868</v>
      </c>
      <c r="D50" s="28">
        <f>'[1]10'!C50</f>
        <v>98290</v>
      </c>
      <c r="E50" s="34">
        <f t="shared" si="0"/>
        <v>578</v>
      </c>
      <c r="F50" s="30">
        <f>'[1]10'!F50</f>
        <v>4.97</v>
      </c>
      <c r="G50" s="35">
        <f t="shared" si="1"/>
        <v>3016.2929999999997</v>
      </c>
      <c r="H50" s="27">
        <v>99078</v>
      </c>
      <c r="I50" s="28">
        <f>'[1]10'!H50</f>
        <v>98867</v>
      </c>
      <c r="J50" s="34">
        <f t="shared" si="2"/>
        <v>211</v>
      </c>
      <c r="K50" s="30">
        <f>'[1]10'!K50</f>
        <v>2</v>
      </c>
      <c r="L50" s="35">
        <f t="shared" si="3"/>
        <v>443.1</v>
      </c>
      <c r="M50" s="36">
        <v>1.05</v>
      </c>
      <c r="N50" s="37">
        <f t="shared" si="4"/>
        <v>3459.3929999999996</v>
      </c>
    </row>
    <row r="51" spans="1:14" ht="15.75">
      <c r="A51" s="25" t="s">
        <v>62</v>
      </c>
      <c r="B51" s="33">
        <v>211</v>
      </c>
      <c r="C51" s="27">
        <v>162</v>
      </c>
      <c r="D51" s="28">
        <f>'[1]10'!C51</f>
        <v>162</v>
      </c>
      <c r="E51" s="34">
        <f t="shared" si="0"/>
        <v>0</v>
      </c>
      <c r="F51" s="30">
        <f>'[1]10'!F51</f>
        <v>4.97</v>
      </c>
      <c r="G51" s="35">
        <f t="shared" si="1"/>
        <v>0</v>
      </c>
      <c r="H51" s="27">
        <v>2259</v>
      </c>
      <c r="I51" s="28">
        <f>'[1]10'!H51</f>
        <v>2259</v>
      </c>
      <c r="J51" s="34">
        <f t="shared" si="2"/>
        <v>0</v>
      </c>
      <c r="K51" s="30">
        <f>'[1]10'!K51</f>
        <v>2</v>
      </c>
      <c r="L51" s="35">
        <f t="shared" si="3"/>
        <v>0</v>
      </c>
      <c r="M51" s="36">
        <v>1.05</v>
      </c>
      <c r="N51" s="37">
        <f t="shared" si="4"/>
        <v>0</v>
      </c>
    </row>
    <row r="52" spans="1:14" ht="15.75">
      <c r="A52" s="25" t="s">
        <v>62</v>
      </c>
      <c r="B52" s="33">
        <v>212</v>
      </c>
      <c r="C52" s="27">
        <v>113370</v>
      </c>
      <c r="D52" s="28">
        <f>'[1]10'!C52</f>
        <v>112838</v>
      </c>
      <c r="E52" s="34">
        <f t="shared" si="0"/>
        <v>532</v>
      </c>
      <c r="F52" s="30">
        <f>'[1]10'!F52</f>
        <v>4.97</v>
      </c>
      <c r="G52" s="35">
        <f t="shared" si="1"/>
        <v>2776.242</v>
      </c>
      <c r="H52" s="27">
        <v>63814</v>
      </c>
      <c r="I52" s="28">
        <f>'[1]10'!H52</f>
        <v>63563</v>
      </c>
      <c r="J52" s="34">
        <f t="shared" si="2"/>
        <v>251</v>
      </c>
      <c r="K52" s="30">
        <f>'[1]10'!K52</f>
        <v>2</v>
      </c>
      <c r="L52" s="35">
        <f t="shared" si="3"/>
        <v>527.1</v>
      </c>
      <c r="M52" s="36">
        <v>1.05</v>
      </c>
      <c r="N52" s="37">
        <f t="shared" si="4"/>
        <v>3303.342</v>
      </c>
    </row>
    <row r="53" spans="1:14" ht="15.75">
      <c r="A53" s="25" t="s">
        <v>40</v>
      </c>
      <c r="B53" s="33">
        <v>232</v>
      </c>
      <c r="C53" s="27">
        <v>6372</v>
      </c>
      <c r="D53" s="28">
        <f>'[1]10'!C53</f>
        <v>6359</v>
      </c>
      <c r="E53" s="34">
        <f t="shared" si="0"/>
        <v>13</v>
      </c>
      <c r="F53" s="30">
        <f>'[1]10'!F53</f>
        <v>4.97</v>
      </c>
      <c r="G53" s="35">
        <f t="shared" si="1"/>
        <v>67.84049999999999</v>
      </c>
      <c r="H53" s="27">
        <v>4834</v>
      </c>
      <c r="I53" s="28">
        <f>'[1]10'!H53</f>
        <v>4829</v>
      </c>
      <c r="J53" s="34">
        <f t="shared" si="2"/>
        <v>5</v>
      </c>
      <c r="K53" s="30">
        <f>'[1]10'!K53</f>
        <v>2</v>
      </c>
      <c r="L53" s="35">
        <f t="shared" si="3"/>
        <v>10.5</v>
      </c>
      <c r="M53" s="36">
        <v>1.05</v>
      </c>
      <c r="N53" s="37">
        <f t="shared" si="4"/>
        <v>78.34049999999999</v>
      </c>
    </row>
    <row r="54" spans="1:14" ht="16.5" thickBot="1">
      <c r="A54" s="41" t="s">
        <v>63</v>
      </c>
      <c r="B54" s="42">
        <v>233</v>
      </c>
      <c r="C54" s="43">
        <v>49567</v>
      </c>
      <c r="D54" s="44">
        <f>'[1]10'!C54</f>
        <v>49408</v>
      </c>
      <c r="E54" s="45">
        <f t="shared" si="0"/>
        <v>159</v>
      </c>
      <c r="F54" s="46">
        <f>'[1]10'!F54</f>
        <v>4.97</v>
      </c>
      <c r="G54" s="46">
        <f t="shared" si="1"/>
        <v>829.7415000000001</v>
      </c>
      <c r="H54" s="43">
        <v>22545</v>
      </c>
      <c r="I54" s="44">
        <f>'[1]10'!H54</f>
        <v>22491</v>
      </c>
      <c r="J54" s="45">
        <f t="shared" si="2"/>
        <v>54</v>
      </c>
      <c r="K54" s="46">
        <f>'[1]10'!K54</f>
        <v>2</v>
      </c>
      <c r="L54" s="46">
        <f t="shared" si="3"/>
        <v>113.4</v>
      </c>
      <c r="M54" s="47">
        <v>1.05</v>
      </c>
      <c r="N54" s="48">
        <f t="shared" si="4"/>
        <v>943.1415000000001</v>
      </c>
    </row>
  </sheetData>
  <sheetProtection/>
  <mergeCells count="11">
    <mergeCell ref="H2:J2"/>
    <mergeCell ref="K2:K3"/>
    <mergeCell ref="L2:L3"/>
    <mergeCell ref="M2:M3"/>
    <mergeCell ref="N2:N3"/>
    <mergeCell ref="B1:D1"/>
    <mergeCell ref="A2:A3"/>
    <mergeCell ref="B2:B3"/>
    <mergeCell ref="C2:E2"/>
    <mergeCell ref="F2:F3"/>
    <mergeCell ref="G2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2022-11-23T11:48:07Z</dcterms:created>
  <dcterms:modified xsi:type="dcterms:W3CDTF">2022-11-23T11:49:20Z</dcterms:modified>
  <cp:category/>
  <cp:version/>
  <cp:contentType/>
  <cp:contentStatus/>
</cp:coreProperties>
</file>