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6275" windowHeight="1126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54" i="1" l="1"/>
  <c r="I54" i="1"/>
  <c r="J54" i="1" s="1"/>
  <c r="L54" i="1" s="1"/>
  <c r="F54" i="1"/>
  <c r="D54" i="1"/>
  <c r="E54" i="1" s="1"/>
  <c r="G54" i="1" s="1"/>
  <c r="N54" i="1" s="1"/>
  <c r="K53" i="1"/>
  <c r="J53" i="1"/>
  <c r="L53" i="1" s="1"/>
  <c r="I53" i="1"/>
  <c r="F53" i="1"/>
  <c r="E53" i="1"/>
  <c r="G53" i="1" s="1"/>
  <c r="N53" i="1" s="1"/>
  <c r="D53" i="1"/>
  <c r="K52" i="1"/>
  <c r="I52" i="1"/>
  <c r="J52" i="1" s="1"/>
  <c r="L52" i="1" s="1"/>
  <c r="F52" i="1"/>
  <c r="D52" i="1"/>
  <c r="E52" i="1" s="1"/>
  <c r="G52" i="1" s="1"/>
  <c r="N52" i="1" s="1"/>
  <c r="K51" i="1"/>
  <c r="J51" i="1"/>
  <c r="L51" i="1" s="1"/>
  <c r="I51" i="1"/>
  <c r="F51" i="1"/>
  <c r="E51" i="1"/>
  <c r="G51" i="1" s="1"/>
  <c r="D51" i="1"/>
  <c r="K50" i="1"/>
  <c r="I50" i="1"/>
  <c r="J50" i="1" s="1"/>
  <c r="L50" i="1" s="1"/>
  <c r="F50" i="1"/>
  <c r="D50" i="1"/>
  <c r="E50" i="1" s="1"/>
  <c r="G50" i="1" s="1"/>
  <c r="N50" i="1" s="1"/>
  <c r="K49" i="1"/>
  <c r="J49" i="1"/>
  <c r="L49" i="1" s="1"/>
  <c r="I49" i="1"/>
  <c r="F49" i="1"/>
  <c r="E49" i="1"/>
  <c r="G49" i="1" s="1"/>
  <c r="D49" i="1"/>
  <c r="K48" i="1"/>
  <c r="I48" i="1"/>
  <c r="J48" i="1" s="1"/>
  <c r="L48" i="1" s="1"/>
  <c r="F48" i="1"/>
  <c r="D48" i="1"/>
  <c r="E48" i="1" s="1"/>
  <c r="G48" i="1" s="1"/>
  <c r="N48" i="1" s="1"/>
  <c r="K47" i="1"/>
  <c r="J47" i="1"/>
  <c r="L47" i="1" s="1"/>
  <c r="I47" i="1"/>
  <c r="F47" i="1"/>
  <c r="E47" i="1"/>
  <c r="G47" i="1" s="1"/>
  <c r="D47" i="1"/>
  <c r="K46" i="1"/>
  <c r="I46" i="1"/>
  <c r="J46" i="1" s="1"/>
  <c r="L46" i="1" s="1"/>
  <c r="F46" i="1"/>
  <c r="D46" i="1"/>
  <c r="E46" i="1" s="1"/>
  <c r="G46" i="1" s="1"/>
  <c r="N46" i="1" s="1"/>
  <c r="K45" i="1"/>
  <c r="J45" i="1"/>
  <c r="L45" i="1" s="1"/>
  <c r="I45" i="1"/>
  <c r="F45" i="1"/>
  <c r="E45" i="1"/>
  <c r="G45" i="1" s="1"/>
  <c r="D45" i="1"/>
  <c r="K44" i="1"/>
  <c r="I44" i="1"/>
  <c r="J44" i="1" s="1"/>
  <c r="L44" i="1" s="1"/>
  <c r="F44" i="1"/>
  <c r="D44" i="1"/>
  <c r="E44" i="1" s="1"/>
  <c r="G44" i="1" s="1"/>
  <c r="N44" i="1" s="1"/>
  <c r="K43" i="1"/>
  <c r="J43" i="1"/>
  <c r="L43" i="1" s="1"/>
  <c r="I43" i="1"/>
  <c r="F43" i="1"/>
  <c r="E43" i="1"/>
  <c r="G43" i="1" s="1"/>
  <c r="D43" i="1"/>
  <c r="K42" i="1"/>
  <c r="I42" i="1"/>
  <c r="J42" i="1" s="1"/>
  <c r="L42" i="1" s="1"/>
  <c r="F42" i="1"/>
  <c r="D42" i="1"/>
  <c r="E42" i="1" s="1"/>
  <c r="G42" i="1" s="1"/>
  <c r="N42" i="1" s="1"/>
  <c r="K41" i="1"/>
  <c r="J41" i="1"/>
  <c r="L41" i="1" s="1"/>
  <c r="I41" i="1"/>
  <c r="F41" i="1"/>
  <c r="E41" i="1"/>
  <c r="G41" i="1" s="1"/>
  <c r="D41" i="1"/>
  <c r="K40" i="1"/>
  <c r="I40" i="1"/>
  <c r="J40" i="1" s="1"/>
  <c r="L40" i="1" s="1"/>
  <c r="F40" i="1"/>
  <c r="D40" i="1"/>
  <c r="E40" i="1" s="1"/>
  <c r="G40" i="1" s="1"/>
  <c r="N40" i="1" s="1"/>
  <c r="K39" i="1"/>
  <c r="J39" i="1"/>
  <c r="L39" i="1" s="1"/>
  <c r="I39" i="1"/>
  <c r="F39" i="1"/>
  <c r="E39" i="1"/>
  <c r="G39" i="1" s="1"/>
  <c r="D39" i="1"/>
  <c r="K38" i="1"/>
  <c r="I38" i="1"/>
  <c r="J38" i="1" s="1"/>
  <c r="L38" i="1" s="1"/>
  <c r="F38" i="1"/>
  <c r="D38" i="1"/>
  <c r="E38" i="1" s="1"/>
  <c r="G38" i="1" s="1"/>
  <c r="N38" i="1" s="1"/>
  <c r="K37" i="1"/>
  <c r="J37" i="1"/>
  <c r="L37" i="1" s="1"/>
  <c r="I37" i="1"/>
  <c r="F37" i="1"/>
  <c r="E37" i="1"/>
  <c r="G37" i="1" s="1"/>
  <c r="D37" i="1"/>
  <c r="K36" i="1"/>
  <c r="I36" i="1"/>
  <c r="J36" i="1" s="1"/>
  <c r="L36" i="1" s="1"/>
  <c r="F36" i="1"/>
  <c r="D36" i="1"/>
  <c r="E36" i="1" s="1"/>
  <c r="G36" i="1" s="1"/>
  <c r="N36" i="1" s="1"/>
  <c r="K35" i="1"/>
  <c r="J35" i="1"/>
  <c r="L35" i="1" s="1"/>
  <c r="I35" i="1"/>
  <c r="F35" i="1"/>
  <c r="E35" i="1"/>
  <c r="G35" i="1" s="1"/>
  <c r="D35" i="1"/>
  <c r="K34" i="1"/>
  <c r="I34" i="1"/>
  <c r="J34" i="1" s="1"/>
  <c r="L34" i="1" s="1"/>
  <c r="F34" i="1"/>
  <c r="D34" i="1"/>
  <c r="E34" i="1" s="1"/>
  <c r="G34" i="1" s="1"/>
  <c r="N34" i="1" s="1"/>
  <c r="K33" i="1"/>
  <c r="J33" i="1"/>
  <c r="L33" i="1" s="1"/>
  <c r="I33" i="1"/>
  <c r="F33" i="1"/>
  <c r="E33" i="1"/>
  <c r="G33" i="1" s="1"/>
  <c r="D33" i="1"/>
  <c r="K32" i="1"/>
  <c r="I32" i="1"/>
  <c r="J32" i="1" s="1"/>
  <c r="L32" i="1" s="1"/>
  <c r="F32" i="1"/>
  <c r="D32" i="1"/>
  <c r="E32" i="1" s="1"/>
  <c r="G32" i="1" s="1"/>
  <c r="N32" i="1" s="1"/>
  <c r="K31" i="1"/>
  <c r="J31" i="1"/>
  <c r="L31" i="1" s="1"/>
  <c r="I31" i="1"/>
  <c r="F31" i="1"/>
  <c r="E31" i="1"/>
  <c r="G31" i="1" s="1"/>
  <c r="D31" i="1"/>
  <c r="K30" i="1"/>
  <c r="I30" i="1"/>
  <c r="J30" i="1" s="1"/>
  <c r="L30" i="1" s="1"/>
  <c r="F30" i="1"/>
  <c r="D30" i="1"/>
  <c r="E30" i="1" s="1"/>
  <c r="G30" i="1" s="1"/>
  <c r="N30" i="1" s="1"/>
  <c r="K29" i="1"/>
  <c r="J29" i="1"/>
  <c r="L29" i="1" s="1"/>
  <c r="I29" i="1"/>
  <c r="F29" i="1"/>
  <c r="E29" i="1"/>
  <c r="G29" i="1" s="1"/>
  <c r="D29" i="1"/>
  <c r="K28" i="1"/>
  <c r="I28" i="1"/>
  <c r="J28" i="1" s="1"/>
  <c r="L28" i="1" s="1"/>
  <c r="F28" i="1"/>
  <c r="D28" i="1"/>
  <c r="E28" i="1" s="1"/>
  <c r="G28" i="1" s="1"/>
  <c r="N28" i="1" s="1"/>
  <c r="K27" i="1"/>
  <c r="J27" i="1"/>
  <c r="L27" i="1" s="1"/>
  <c r="I27" i="1"/>
  <c r="F27" i="1"/>
  <c r="E27" i="1"/>
  <c r="G27" i="1" s="1"/>
  <c r="D27" i="1"/>
  <c r="K26" i="1"/>
  <c r="I26" i="1"/>
  <c r="J26" i="1" s="1"/>
  <c r="L26" i="1" s="1"/>
  <c r="F26" i="1"/>
  <c r="D26" i="1"/>
  <c r="E26" i="1" s="1"/>
  <c r="G26" i="1" s="1"/>
  <c r="N26" i="1" s="1"/>
  <c r="K25" i="1"/>
  <c r="J25" i="1"/>
  <c r="L25" i="1" s="1"/>
  <c r="I25" i="1"/>
  <c r="F25" i="1"/>
  <c r="E25" i="1"/>
  <c r="G25" i="1" s="1"/>
  <c r="D25" i="1"/>
  <c r="K24" i="1"/>
  <c r="I24" i="1"/>
  <c r="J24" i="1" s="1"/>
  <c r="L24" i="1" s="1"/>
  <c r="F24" i="1"/>
  <c r="D24" i="1"/>
  <c r="E24" i="1" s="1"/>
  <c r="G24" i="1" s="1"/>
  <c r="N24" i="1" s="1"/>
  <c r="K23" i="1"/>
  <c r="I23" i="1"/>
  <c r="J23" i="1" s="1"/>
  <c r="L23" i="1" s="1"/>
  <c r="F23" i="1"/>
  <c r="D23" i="1"/>
  <c r="E23" i="1" s="1"/>
  <c r="G23" i="1" s="1"/>
  <c r="N23" i="1" s="1"/>
  <c r="K22" i="1"/>
  <c r="J22" i="1"/>
  <c r="L22" i="1" s="1"/>
  <c r="I22" i="1"/>
  <c r="F22" i="1"/>
  <c r="E22" i="1"/>
  <c r="G22" i="1" s="1"/>
  <c r="D22" i="1"/>
  <c r="K21" i="1"/>
  <c r="I21" i="1"/>
  <c r="J21" i="1" s="1"/>
  <c r="L21" i="1" s="1"/>
  <c r="F21" i="1"/>
  <c r="D21" i="1"/>
  <c r="E21" i="1" s="1"/>
  <c r="G21" i="1" s="1"/>
  <c r="N21" i="1" s="1"/>
  <c r="K20" i="1"/>
  <c r="J20" i="1"/>
  <c r="L20" i="1" s="1"/>
  <c r="I20" i="1"/>
  <c r="F20" i="1"/>
  <c r="E20" i="1"/>
  <c r="G20" i="1" s="1"/>
  <c r="D20" i="1"/>
  <c r="K19" i="1"/>
  <c r="L19" i="1" s="1"/>
  <c r="I19" i="1"/>
  <c r="F19" i="1"/>
  <c r="E19" i="1"/>
  <c r="G19" i="1" s="1"/>
  <c r="N19" i="1" s="1"/>
  <c r="D19" i="1"/>
  <c r="K18" i="1"/>
  <c r="L18" i="1" s="1"/>
  <c r="I18" i="1"/>
  <c r="F18" i="1"/>
  <c r="E18" i="1"/>
  <c r="G18" i="1" s="1"/>
  <c r="D18" i="1"/>
  <c r="K17" i="1"/>
  <c r="I17" i="1"/>
  <c r="J17" i="1" s="1"/>
  <c r="L17" i="1" s="1"/>
  <c r="F17" i="1"/>
  <c r="D17" i="1"/>
  <c r="E17" i="1" s="1"/>
  <c r="G17" i="1" s="1"/>
  <c r="N17" i="1" s="1"/>
  <c r="K16" i="1"/>
  <c r="J16" i="1"/>
  <c r="L16" i="1" s="1"/>
  <c r="I16" i="1"/>
  <c r="F16" i="1"/>
  <c r="E16" i="1"/>
  <c r="G16" i="1" s="1"/>
  <c r="D16" i="1"/>
  <c r="K15" i="1"/>
  <c r="I15" i="1"/>
  <c r="J15" i="1" s="1"/>
  <c r="L15" i="1" s="1"/>
  <c r="F15" i="1"/>
  <c r="D15" i="1"/>
  <c r="E15" i="1" s="1"/>
  <c r="G15" i="1" s="1"/>
  <c r="N15" i="1" s="1"/>
  <c r="K14" i="1"/>
  <c r="J14" i="1"/>
  <c r="L14" i="1" s="1"/>
  <c r="I14" i="1"/>
  <c r="F14" i="1"/>
  <c r="E14" i="1"/>
  <c r="G14" i="1" s="1"/>
  <c r="D14" i="1"/>
  <c r="K13" i="1"/>
  <c r="I13" i="1"/>
  <c r="J13" i="1" s="1"/>
  <c r="L13" i="1" s="1"/>
  <c r="F13" i="1"/>
  <c r="D13" i="1"/>
  <c r="E13" i="1" s="1"/>
  <c r="G13" i="1" s="1"/>
  <c r="N13" i="1" s="1"/>
  <c r="K12" i="1"/>
  <c r="J12" i="1"/>
  <c r="L12" i="1" s="1"/>
  <c r="I12" i="1"/>
  <c r="F12" i="1"/>
  <c r="E12" i="1"/>
  <c r="G12" i="1" s="1"/>
  <c r="D12" i="1"/>
  <c r="K11" i="1"/>
  <c r="I11" i="1"/>
  <c r="J11" i="1" s="1"/>
  <c r="L11" i="1" s="1"/>
  <c r="F11" i="1"/>
  <c r="D11" i="1"/>
  <c r="E11" i="1" s="1"/>
  <c r="G11" i="1" s="1"/>
  <c r="N11" i="1" s="1"/>
  <c r="K10" i="1"/>
  <c r="J10" i="1"/>
  <c r="L10" i="1" s="1"/>
  <c r="I10" i="1"/>
  <c r="F10" i="1"/>
  <c r="E10" i="1"/>
  <c r="G10" i="1" s="1"/>
  <c r="D10" i="1"/>
  <c r="K9" i="1"/>
  <c r="I9" i="1"/>
  <c r="J9" i="1" s="1"/>
  <c r="L9" i="1" s="1"/>
  <c r="F9" i="1"/>
  <c r="D9" i="1"/>
  <c r="E9" i="1" s="1"/>
  <c r="G9" i="1" s="1"/>
  <c r="N9" i="1" s="1"/>
  <c r="K8" i="1"/>
  <c r="J8" i="1"/>
  <c r="L8" i="1" s="1"/>
  <c r="I8" i="1"/>
  <c r="F8" i="1"/>
  <c r="E8" i="1"/>
  <c r="G8" i="1" s="1"/>
  <c r="D8" i="1"/>
  <c r="K7" i="1"/>
  <c r="I7" i="1"/>
  <c r="J7" i="1" s="1"/>
  <c r="L7" i="1" s="1"/>
  <c r="F7" i="1"/>
  <c r="D7" i="1"/>
  <c r="E7" i="1" s="1"/>
  <c r="G7" i="1" s="1"/>
  <c r="N7" i="1" s="1"/>
  <c r="K6" i="1"/>
  <c r="J6" i="1"/>
  <c r="L6" i="1" s="1"/>
  <c r="I6" i="1"/>
  <c r="F6" i="1"/>
  <c r="E6" i="1"/>
  <c r="G6" i="1" s="1"/>
  <c r="D6" i="1"/>
  <c r="K5" i="1"/>
  <c r="I5" i="1"/>
  <c r="J5" i="1" s="1"/>
  <c r="L5" i="1" s="1"/>
  <c r="F5" i="1"/>
  <c r="D5" i="1"/>
  <c r="E5" i="1" s="1"/>
  <c r="G5" i="1" s="1"/>
  <c r="N5" i="1" s="1"/>
  <c r="K4" i="1"/>
  <c r="J4" i="1"/>
  <c r="I4" i="1"/>
  <c r="F4" i="1"/>
  <c r="E4" i="1"/>
  <c r="D4" i="1"/>
  <c r="N6" i="1" l="1"/>
  <c r="N8" i="1"/>
  <c r="N10" i="1"/>
  <c r="N12" i="1"/>
  <c r="N14" i="1"/>
  <c r="N16" i="1"/>
  <c r="N18" i="1"/>
  <c r="N20" i="1"/>
  <c r="N22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G4" i="1"/>
  <c r="L4" i="1"/>
  <c r="N4" i="1" l="1"/>
</calcChain>
</file>

<file path=xl/sharedStrings.xml><?xml version="1.0" encoding="utf-8"?>
<sst xmlns="http://schemas.openxmlformats.org/spreadsheetml/2006/main" count="68" uniqueCount="64">
  <si>
    <t>Ведомость за август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</si>
  <si>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</si>
  <si>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</si>
  <si>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</si>
  <si>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</si>
  <si>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</si>
  <si>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</si>
  <si>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</si>
  <si>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</si>
  <si>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</si>
  <si>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</si>
  <si>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</si>
  <si>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</si>
  <si>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</si>
  <si>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</si>
  <si>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</si>
  <si>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</si>
  <si>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</si>
  <si>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</si>
  <si>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</si>
  <si>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</si>
  <si>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</si>
  <si>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</si>
  <si>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</si>
  <si>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</si>
  <si>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</si>
  <si>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</si>
  <si>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</si>
  <si>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</si>
  <si>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</si>
  <si>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</si>
  <si>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</si>
  <si>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</si>
  <si>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</si>
  <si>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</si>
  <si>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</si>
  <si>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</si>
  <si>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</si>
  <si>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</si>
  <si>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</si>
  <si>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</si>
  <si>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</si>
  <si>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</si>
  <si>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</si>
  <si>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</si>
  <si>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</si>
  <si>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</si>
  <si>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</si>
  <si>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</si>
  <si>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</si>
  <si>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</si>
  <si>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</si>
  <si>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</si>
  <si>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</si>
  <si>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</si>
  <si>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</si>
  <si>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</si>
  <si>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</si>
  <si>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</si>
  <si>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</si>
  <si>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</si>
  <si>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Юрий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</si>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</sst>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00000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Bookman Old Style"/>
      <family val="1"/>
      <charset val="204"/>
    </font>
    <font>
      <sz val="12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indexed="10"/>
      <name val="Bookman Old Style"/>
      <family val="1"/>
      <charset val="204"/>
    </font>
    <font>
      <sz val="10"/>
      <name val="Bookman Old Style"/>
      <family val="1"/>
      <charset val="204"/>
    </font>
    <font>
      <b/>
      <sz val="8"/>
      <color indexed="61"/>
      <name val="Bookman Old Style"/>
      <family val="1"/>
      <charset val="204"/>
    </font>
    <font>
      <u/>
      <sz val="10"/>
      <color indexed="12"/>
      <name val="Arial Cyr"/>
      <charset val="204"/>
    </font>
    <font>
      <u/>
      <sz val="10"/>
      <color indexed="12"/>
      <name val="Bookman Old Style"/>
      <family val="1"/>
      <charset val="204"/>
    </font>
    <font>
      <b/>
      <sz val="10"/>
      <color indexed="12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1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5" fontId="2" fillId="3" borderId="11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3" fontId="2" fillId="4" borderId="16" xfId="0" applyNumberFormat="1" applyFont="1" applyFill="1" applyBorder="1" applyAlignment="1"/>
    <xf numFmtId="3" fontId="2" fillId="0" borderId="16" xfId="0" applyNumberFormat="1" applyFont="1" applyFill="1" applyBorder="1"/>
    <xf numFmtId="3" fontId="2" fillId="0" borderId="17" xfId="0" applyNumberFormat="1" applyFont="1" applyFill="1" applyBorder="1" applyAlignment="1"/>
    <xf numFmtId="166" fontId="2" fillId="0" borderId="17" xfId="0" applyNumberFormat="1" applyFont="1" applyFill="1" applyBorder="1" applyAlignment="1"/>
    <xf numFmtId="0" fontId="2" fillId="0" borderId="17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/>
    <xf numFmtId="0" fontId="3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/>
    <xf numFmtId="166" fontId="2" fillId="0" borderId="16" xfId="0" applyNumberFormat="1" applyFont="1" applyFill="1" applyBorder="1" applyAlignment="1"/>
    <xf numFmtId="0" fontId="2" fillId="0" borderId="16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/>
    <xf numFmtId="166" fontId="4" fillId="0" borderId="16" xfId="0" applyNumberFormat="1" applyFont="1" applyFill="1" applyBorder="1" applyAlignment="1"/>
    <xf numFmtId="0" fontId="3" fillId="0" borderId="21" xfId="0" applyFont="1" applyFill="1" applyBorder="1" applyAlignment="1">
      <alignment horizontal="center"/>
    </xf>
    <xf numFmtId="3" fontId="2" fillId="4" borderId="22" xfId="0" applyNumberFormat="1" applyFont="1" applyFill="1" applyBorder="1" applyAlignment="1"/>
    <xf numFmtId="3" fontId="2" fillId="0" borderId="22" xfId="0" applyNumberFormat="1" applyFont="1" applyFill="1" applyBorder="1"/>
    <xf numFmtId="3" fontId="2" fillId="0" borderId="22" xfId="0" applyNumberFormat="1" applyFont="1" applyFill="1" applyBorder="1" applyAlignment="1"/>
    <xf numFmtId="166" fontId="2" fillId="0" borderId="22" xfId="0" applyNumberFormat="1" applyFont="1" applyFill="1" applyBorder="1" applyAlignment="1"/>
    <xf numFmtId="0" fontId="2" fillId="0" borderId="2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/>
    <xf numFmtId="3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/>
    <xf numFmtId="4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8" fillId="0" borderId="0" xfId="1" applyNumberFormat="1" applyFont="1" applyBorder="1" applyAlignment="1" applyProtection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72;&#1088;&#1090;&#1091;&#1085;&#1072;\&#1057;&#1042;&#1045;&#1058;%20&#1060;&#1040;&#1056;&#1058;&#1059;&#1053;&#1067;\&#1042;&#1045;&#1044;&#1054;&#1052;&#1054;&#1057;&#1058;&#1048;\&#1042;&#1077;&#1076;&#1086;&#1084;&#1086;&#1089;&#1090;&#1100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6337</v>
          </cell>
          <cell r="F4">
            <v>4.6100000000000003</v>
          </cell>
          <cell r="H4">
            <v>4015</v>
          </cell>
          <cell r="K4">
            <v>1.76</v>
          </cell>
        </row>
        <row r="5">
          <cell r="C5">
            <v>37098</v>
          </cell>
          <cell r="F5">
            <v>4.6100000000000003</v>
          </cell>
          <cell r="H5">
            <v>21890</v>
          </cell>
          <cell r="K5">
            <v>1.76</v>
          </cell>
        </row>
        <row r="6">
          <cell r="C6">
            <v>141937</v>
          </cell>
          <cell r="F6">
            <v>4.6100000000000003</v>
          </cell>
          <cell r="H6">
            <v>69869</v>
          </cell>
          <cell r="K6">
            <v>1.76</v>
          </cell>
        </row>
        <row r="7">
          <cell r="C7">
            <v>30776</v>
          </cell>
          <cell r="F7">
            <v>6.59</v>
          </cell>
          <cell r="H7">
            <v>14325</v>
          </cell>
          <cell r="K7">
            <v>2.52</v>
          </cell>
        </row>
        <row r="8">
          <cell r="C8">
            <v>74983</v>
          </cell>
          <cell r="F8">
            <v>6.59</v>
          </cell>
          <cell r="H8">
            <v>40277</v>
          </cell>
          <cell r="K8">
            <v>2.52</v>
          </cell>
        </row>
        <row r="9">
          <cell r="C9">
            <v>12016</v>
          </cell>
          <cell r="F9">
            <v>6.59</v>
          </cell>
          <cell r="H9">
            <v>5230</v>
          </cell>
          <cell r="K9">
            <v>2.52</v>
          </cell>
        </row>
        <row r="10">
          <cell r="C10">
            <v>1746</v>
          </cell>
          <cell r="F10">
            <v>6.59</v>
          </cell>
          <cell r="H10">
            <v>930</v>
          </cell>
          <cell r="K10">
            <v>2.52</v>
          </cell>
        </row>
        <row r="11">
          <cell r="C11">
            <v>106216</v>
          </cell>
          <cell r="F11">
            <v>4.6100000000000003</v>
          </cell>
          <cell r="H11">
            <v>64013</v>
          </cell>
          <cell r="K11">
            <v>1.76</v>
          </cell>
        </row>
        <row r="12">
          <cell r="C12">
            <v>203167</v>
          </cell>
          <cell r="F12">
            <v>4.6100000000000003</v>
          </cell>
          <cell r="H12">
            <v>122891</v>
          </cell>
          <cell r="K12">
            <v>1.76</v>
          </cell>
        </row>
        <row r="13">
          <cell r="C13">
            <v>4083</v>
          </cell>
          <cell r="F13">
            <v>6.59</v>
          </cell>
          <cell r="H13">
            <v>768</v>
          </cell>
          <cell r="K13">
            <v>2.52</v>
          </cell>
        </row>
        <row r="14">
          <cell r="C14">
            <v>11525</v>
          </cell>
          <cell r="F14">
            <v>4.6100000000000003</v>
          </cell>
          <cell r="H14">
            <v>5838</v>
          </cell>
          <cell r="K14">
            <v>1.76</v>
          </cell>
        </row>
        <row r="15">
          <cell r="C15">
            <v>73601</v>
          </cell>
          <cell r="F15">
            <v>4.6100000000000003</v>
          </cell>
          <cell r="H15">
            <v>34624</v>
          </cell>
          <cell r="K15">
            <v>1.76</v>
          </cell>
        </row>
        <row r="16">
          <cell r="C16">
            <v>8250</v>
          </cell>
          <cell r="F16">
            <v>4.6100000000000003</v>
          </cell>
          <cell r="H16">
            <v>2945</v>
          </cell>
          <cell r="K16">
            <v>1.76</v>
          </cell>
        </row>
        <row r="17">
          <cell r="C17">
            <v>18976</v>
          </cell>
          <cell r="F17">
            <v>4.6100000000000003</v>
          </cell>
          <cell r="H17">
            <v>33347</v>
          </cell>
          <cell r="K17">
            <v>1.76</v>
          </cell>
        </row>
        <row r="18">
          <cell r="C18">
            <v>14883</v>
          </cell>
          <cell r="F18">
            <v>4.01</v>
          </cell>
          <cell r="H18">
            <v>0</v>
          </cell>
          <cell r="K18">
            <v>0</v>
          </cell>
        </row>
        <row r="19">
          <cell r="C19">
            <v>15114</v>
          </cell>
          <cell r="F19">
            <v>4.01</v>
          </cell>
          <cell r="H19">
            <v>0</v>
          </cell>
          <cell r="K19">
            <v>0</v>
          </cell>
        </row>
        <row r="20">
          <cell r="C20">
            <v>3692</v>
          </cell>
          <cell r="F20">
            <v>4.6100000000000003</v>
          </cell>
          <cell r="H20">
            <v>1222</v>
          </cell>
          <cell r="K20">
            <v>1.76</v>
          </cell>
        </row>
        <row r="21">
          <cell r="C21">
            <v>7</v>
          </cell>
          <cell r="F21">
            <v>6.59</v>
          </cell>
          <cell r="H21">
            <v>1</v>
          </cell>
          <cell r="K21">
            <v>2.52</v>
          </cell>
        </row>
        <row r="22">
          <cell r="C22">
            <v>6681</v>
          </cell>
          <cell r="F22">
            <v>6.59</v>
          </cell>
          <cell r="H22">
            <v>2918</v>
          </cell>
          <cell r="K22">
            <v>2.52</v>
          </cell>
        </row>
        <row r="23">
          <cell r="C23">
            <v>20270</v>
          </cell>
          <cell r="F23">
            <v>4.6100000000000003</v>
          </cell>
          <cell r="H23">
            <v>11400</v>
          </cell>
          <cell r="K23">
            <v>1.76</v>
          </cell>
        </row>
        <row r="24">
          <cell r="C24">
            <v>4632</v>
          </cell>
          <cell r="F24">
            <v>6.59</v>
          </cell>
          <cell r="H24">
            <v>1500</v>
          </cell>
          <cell r="K24">
            <v>2.52</v>
          </cell>
        </row>
        <row r="25">
          <cell r="C25">
            <v>19610</v>
          </cell>
          <cell r="F25">
            <v>4.6100000000000003</v>
          </cell>
          <cell r="H25">
            <v>11117</v>
          </cell>
          <cell r="K25">
            <v>1.76</v>
          </cell>
        </row>
        <row r="26">
          <cell r="C26">
            <v>4003</v>
          </cell>
          <cell r="F26">
            <v>4.6100000000000003</v>
          </cell>
          <cell r="H26">
            <v>1556</v>
          </cell>
          <cell r="K26">
            <v>1.76</v>
          </cell>
        </row>
        <row r="27">
          <cell r="C27">
            <v>14172</v>
          </cell>
          <cell r="F27">
            <v>4.6100000000000003</v>
          </cell>
          <cell r="H27">
            <v>6122</v>
          </cell>
          <cell r="K27">
            <v>1.76</v>
          </cell>
        </row>
        <row r="28">
          <cell r="C28">
            <v>895</v>
          </cell>
          <cell r="F28">
            <v>4.6100000000000003</v>
          </cell>
          <cell r="H28">
            <v>649</v>
          </cell>
          <cell r="K28">
            <v>1.76</v>
          </cell>
        </row>
        <row r="29">
          <cell r="C29">
            <v>210053</v>
          </cell>
          <cell r="F29">
            <v>4.6100000000000003</v>
          </cell>
          <cell r="H29">
            <v>121615</v>
          </cell>
          <cell r="K29">
            <v>1.76</v>
          </cell>
        </row>
        <row r="30">
          <cell r="C30">
            <v>37854</v>
          </cell>
          <cell r="F30">
            <v>4.6100000000000003</v>
          </cell>
          <cell r="H30">
            <v>16032</v>
          </cell>
          <cell r="K30">
            <v>1.76</v>
          </cell>
        </row>
        <row r="31">
          <cell r="C31">
            <v>33339</v>
          </cell>
          <cell r="F31">
            <v>4.6100000000000003</v>
          </cell>
          <cell r="H31">
            <v>14781</v>
          </cell>
          <cell r="K31">
            <v>1.76</v>
          </cell>
        </row>
        <row r="32">
          <cell r="C32">
            <v>55648</v>
          </cell>
          <cell r="F32">
            <v>4.6100000000000003</v>
          </cell>
          <cell r="H32">
            <v>32199</v>
          </cell>
          <cell r="K32">
            <v>1.76</v>
          </cell>
        </row>
        <row r="33">
          <cell r="C33">
            <v>291</v>
          </cell>
          <cell r="F33">
            <v>6.59</v>
          </cell>
          <cell r="H33">
            <v>44</v>
          </cell>
          <cell r="K33">
            <v>2.52</v>
          </cell>
        </row>
        <row r="34">
          <cell r="C34">
            <v>48292</v>
          </cell>
          <cell r="F34">
            <v>4.6100000000000003</v>
          </cell>
          <cell r="H34">
            <v>30860</v>
          </cell>
          <cell r="K34">
            <v>1.76</v>
          </cell>
        </row>
        <row r="35">
          <cell r="C35">
            <v>13252</v>
          </cell>
          <cell r="F35">
            <v>4.6100000000000003</v>
          </cell>
          <cell r="H35">
            <v>11194</v>
          </cell>
          <cell r="K35">
            <v>1.76</v>
          </cell>
        </row>
        <row r="36">
          <cell r="C36">
            <v>120629</v>
          </cell>
          <cell r="F36">
            <v>4.6100000000000003</v>
          </cell>
          <cell r="H36">
            <v>75213</v>
          </cell>
          <cell r="K36">
            <v>1.76</v>
          </cell>
        </row>
        <row r="37">
          <cell r="C37">
            <v>58781</v>
          </cell>
          <cell r="F37">
            <v>4.6100000000000003</v>
          </cell>
          <cell r="H37">
            <v>31459</v>
          </cell>
          <cell r="K37">
            <v>1.76</v>
          </cell>
        </row>
        <row r="38">
          <cell r="C38">
            <v>517</v>
          </cell>
          <cell r="F38">
            <v>4.6100000000000003</v>
          </cell>
          <cell r="H38">
            <v>256</v>
          </cell>
          <cell r="K38">
            <v>1.76</v>
          </cell>
        </row>
        <row r="39">
          <cell r="C39">
            <v>24450</v>
          </cell>
          <cell r="F39">
            <v>4.6100000000000003</v>
          </cell>
          <cell r="H39">
            <v>13159</v>
          </cell>
          <cell r="K39">
            <v>1.76</v>
          </cell>
        </row>
        <row r="40">
          <cell r="C40">
            <v>204636</v>
          </cell>
          <cell r="F40">
            <v>4.6100000000000003</v>
          </cell>
          <cell r="H40">
            <v>128932</v>
          </cell>
          <cell r="K40">
            <v>1.76</v>
          </cell>
        </row>
        <row r="41">
          <cell r="C41">
            <v>133178</v>
          </cell>
          <cell r="F41">
            <v>4.6100000000000003</v>
          </cell>
          <cell r="H41">
            <v>67262</v>
          </cell>
          <cell r="K41">
            <v>1.76</v>
          </cell>
        </row>
        <row r="42">
          <cell r="C42">
            <v>45180</v>
          </cell>
          <cell r="F42">
            <v>6.59</v>
          </cell>
          <cell r="H42">
            <v>12340</v>
          </cell>
          <cell r="K42">
            <v>2.52</v>
          </cell>
        </row>
        <row r="43">
          <cell r="C43">
            <v>863</v>
          </cell>
          <cell r="F43">
            <v>4.6100000000000003</v>
          </cell>
          <cell r="H43">
            <v>477</v>
          </cell>
          <cell r="K43">
            <v>1.76</v>
          </cell>
        </row>
        <row r="44">
          <cell r="C44">
            <v>82345</v>
          </cell>
          <cell r="F44">
            <v>4.6100000000000003</v>
          </cell>
          <cell r="H44">
            <v>55989</v>
          </cell>
          <cell r="K44">
            <v>1.76</v>
          </cell>
        </row>
        <row r="45">
          <cell r="C45">
            <v>2512</v>
          </cell>
          <cell r="F45">
            <v>6.59</v>
          </cell>
          <cell r="H45">
            <v>1307</v>
          </cell>
          <cell r="K45">
            <v>2.52</v>
          </cell>
        </row>
        <row r="46">
          <cell r="C46">
            <v>25197</v>
          </cell>
          <cell r="F46">
            <v>6.59</v>
          </cell>
          <cell r="H46">
            <v>11205</v>
          </cell>
          <cell r="K46">
            <v>2.52</v>
          </cell>
        </row>
        <row r="47">
          <cell r="C47">
            <v>6466</v>
          </cell>
          <cell r="F47">
            <v>6.59</v>
          </cell>
          <cell r="H47">
            <v>1036</v>
          </cell>
          <cell r="K47">
            <v>2.52</v>
          </cell>
        </row>
        <row r="48">
          <cell r="C48">
            <v>68091</v>
          </cell>
          <cell r="F48">
            <v>4.6100000000000003</v>
          </cell>
          <cell r="H48">
            <v>42013</v>
          </cell>
          <cell r="K48">
            <v>1.76</v>
          </cell>
        </row>
        <row r="49">
          <cell r="C49">
            <v>5900</v>
          </cell>
          <cell r="F49">
            <v>4.6100000000000003</v>
          </cell>
          <cell r="H49">
            <v>1730</v>
          </cell>
          <cell r="K49">
            <v>1.76</v>
          </cell>
        </row>
        <row r="50">
          <cell r="C50">
            <v>75564</v>
          </cell>
          <cell r="F50">
            <v>4.6100000000000003</v>
          </cell>
          <cell r="H50">
            <v>88092</v>
          </cell>
          <cell r="K50">
            <v>1.76</v>
          </cell>
        </row>
        <row r="51">
          <cell r="C51">
            <v>151</v>
          </cell>
          <cell r="F51">
            <v>4.6100000000000003</v>
          </cell>
          <cell r="H51">
            <v>2256</v>
          </cell>
          <cell r="K51">
            <v>1.76</v>
          </cell>
        </row>
        <row r="52">
          <cell r="C52">
            <v>96306</v>
          </cell>
          <cell r="F52">
            <v>4.6100000000000003</v>
          </cell>
          <cell r="H52">
            <v>56896</v>
          </cell>
          <cell r="K52">
            <v>1.76</v>
          </cell>
        </row>
        <row r="53">
          <cell r="C53">
            <v>5009</v>
          </cell>
          <cell r="F53">
            <v>4.6100000000000003</v>
          </cell>
          <cell r="H53">
            <v>4189</v>
          </cell>
          <cell r="K53">
            <v>1.76</v>
          </cell>
        </row>
        <row r="54">
          <cell r="C54">
            <v>25840</v>
          </cell>
          <cell r="F54">
            <v>4.6100000000000003</v>
          </cell>
          <cell r="H54">
            <v>12153</v>
          </cell>
          <cell r="K54">
            <v>1.76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>
      <selection activeCell="J18" sqref="J18"/>
    </sheetView>
  </sheetViews>
  <sheetFormatPr defaultRowHeight="15.75" x14ac:dyDescent="0.25"/>
  <cols>
    <col min="1" max="1" width="28.140625" style="8" customWidth="1"/>
    <col min="2" max="2" width="7.7109375" style="8" customWidth="1"/>
    <col min="3" max="3" width="11.140625" style="8" customWidth="1"/>
    <col min="4" max="4" width="12.28515625" style="8" customWidth="1"/>
    <col min="5" max="5" width="13.5703125" style="8" customWidth="1"/>
    <col min="6" max="6" width="10.140625" style="8" customWidth="1"/>
    <col min="7" max="7" width="16.42578125" style="8" customWidth="1"/>
    <col min="8" max="8" width="11.7109375" style="8" customWidth="1"/>
    <col min="9" max="9" width="11.5703125" style="8" customWidth="1"/>
    <col min="10" max="10" width="11.140625" style="8" customWidth="1"/>
    <col min="11" max="11" width="8.85546875" style="8" customWidth="1"/>
    <col min="12" max="12" width="16" style="8" customWidth="1"/>
    <col min="13" max="13" width="11.5703125" style="48" bestFit="1" customWidth="1"/>
    <col min="14" max="14" width="16.85546875" style="8" customWidth="1"/>
    <col min="15" max="256" width="9.140625" style="8"/>
    <col min="257" max="257" width="28.140625" style="8" customWidth="1"/>
    <col min="258" max="258" width="7.7109375" style="8" customWidth="1"/>
    <col min="259" max="259" width="11.140625" style="8" customWidth="1"/>
    <col min="260" max="260" width="12.28515625" style="8" customWidth="1"/>
    <col min="261" max="261" width="13.5703125" style="8" customWidth="1"/>
    <col min="262" max="262" width="10.140625" style="8" customWidth="1"/>
    <col min="263" max="263" width="16.42578125" style="8" customWidth="1"/>
    <col min="264" max="264" width="11.7109375" style="8" customWidth="1"/>
    <col min="265" max="265" width="11.5703125" style="8" customWidth="1"/>
    <col min="266" max="266" width="11.140625" style="8" customWidth="1"/>
    <col min="267" max="267" width="8.85546875" style="8" customWidth="1"/>
    <col min="268" max="268" width="16" style="8" customWidth="1"/>
    <col min="269" max="269" width="11.5703125" style="8" bestFit="1" customWidth="1"/>
    <col min="270" max="270" width="16.85546875" style="8" customWidth="1"/>
    <col min="271" max="512" width="9.140625" style="8"/>
    <col min="513" max="513" width="28.140625" style="8" customWidth="1"/>
    <col min="514" max="514" width="7.7109375" style="8" customWidth="1"/>
    <col min="515" max="515" width="11.140625" style="8" customWidth="1"/>
    <col min="516" max="516" width="12.28515625" style="8" customWidth="1"/>
    <col min="517" max="517" width="13.5703125" style="8" customWidth="1"/>
    <col min="518" max="518" width="10.140625" style="8" customWidth="1"/>
    <col min="519" max="519" width="16.42578125" style="8" customWidth="1"/>
    <col min="520" max="520" width="11.7109375" style="8" customWidth="1"/>
    <col min="521" max="521" width="11.5703125" style="8" customWidth="1"/>
    <col min="522" max="522" width="11.140625" style="8" customWidth="1"/>
    <col min="523" max="523" width="8.85546875" style="8" customWidth="1"/>
    <col min="524" max="524" width="16" style="8" customWidth="1"/>
    <col min="525" max="525" width="11.5703125" style="8" bestFit="1" customWidth="1"/>
    <col min="526" max="526" width="16.85546875" style="8" customWidth="1"/>
    <col min="527" max="768" width="9.140625" style="8"/>
    <col min="769" max="769" width="28.140625" style="8" customWidth="1"/>
    <col min="770" max="770" width="7.7109375" style="8" customWidth="1"/>
    <col min="771" max="771" width="11.140625" style="8" customWidth="1"/>
    <col min="772" max="772" width="12.28515625" style="8" customWidth="1"/>
    <col min="773" max="773" width="13.5703125" style="8" customWidth="1"/>
    <col min="774" max="774" width="10.140625" style="8" customWidth="1"/>
    <col min="775" max="775" width="16.42578125" style="8" customWidth="1"/>
    <col min="776" max="776" width="11.7109375" style="8" customWidth="1"/>
    <col min="777" max="777" width="11.5703125" style="8" customWidth="1"/>
    <col min="778" max="778" width="11.140625" style="8" customWidth="1"/>
    <col min="779" max="779" width="8.85546875" style="8" customWidth="1"/>
    <col min="780" max="780" width="16" style="8" customWidth="1"/>
    <col min="781" max="781" width="11.5703125" style="8" bestFit="1" customWidth="1"/>
    <col min="782" max="782" width="16.85546875" style="8" customWidth="1"/>
    <col min="783" max="1024" width="9.140625" style="8"/>
    <col min="1025" max="1025" width="28.140625" style="8" customWidth="1"/>
    <col min="1026" max="1026" width="7.7109375" style="8" customWidth="1"/>
    <col min="1027" max="1027" width="11.140625" style="8" customWidth="1"/>
    <col min="1028" max="1028" width="12.28515625" style="8" customWidth="1"/>
    <col min="1029" max="1029" width="13.5703125" style="8" customWidth="1"/>
    <col min="1030" max="1030" width="10.140625" style="8" customWidth="1"/>
    <col min="1031" max="1031" width="16.42578125" style="8" customWidth="1"/>
    <col min="1032" max="1032" width="11.7109375" style="8" customWidth="1"/>
    <col min="1033" max="1033" width="11.5703125" style="8" customWidth="1"/>
    <col min="1034" max="1034" width="11.140625" style="8" customWidth="1"/>
    <col min="1035" max="1035" width="8.85546875" style="8" customWidth="1"/>
    <col min="1036" max="1036" width="16" style="8" customWidth="1"/>
    <col min="1037" max="1037" width="11.5703125" style="8" bestFit="1" customWidth="1"/>
    <col min="1038" max="1038" width="16.85546875" style="8" customWidth="1"/>
    <col min="1039" max="1280" width="9.140625" style="8"/>
    <col min="1281" max="1281" width="28.140625" style="8" customWidth="1"/>
    <col min="1282" max="1282" width="7.7109375" style="8" customWidth="1"/>
    <col min="1283" max="1283" width="11.140625" style="8" customWidth="1"/>
    <col min="1284" max="1284" width="12.28515625" style="8" customWidth="1"/>
    <col min="1285" max="1285" width="13.5703125" style="8" customWidth="1"/>
    <col min="1286" max="1286" width="10.140625" style="8" customWidth="1"/>
    <col min="1287" max="1287" width="16.42578125" style="8" customWidth="1"/>
    <col min="1288" max="1288" width="11.7109375" style="8" customWidth="1"/>
    <col min="1289" max="1289" width="11.5703125" style="8" customWidth="1"/>
    <col min="1290" max="1290" width="11.140625" style="8" customWidth="1"/>
    <col min="1291" max="1291" width="8.85546875" style="8" customWidth="1"/>
    <col min="1292" max="1292" width="16" style="8" customWidth="1"/>
    <col min="1293" max="1293" width="11.5703125" style="8" bestFit="1" customWidth="1"/>
    <col min="1294" max="1294" width="16.85546875" style="8" customWidth="1"/>
    <col min="1295" max="1536" width="9.140625" style="8"/>
    <col min="1537" max="1537" width="28.140625" style="8" customWidth="1"/>
    <col min="1538" max="1538" width="7.7109375" style="8" customWidth="1"/>
    <col min="1539" max="1539" width="11.140625" style="8" customWidth="1"/>
    <col min="1540" max="1540" width="12.28515625" style="8" customWidth="1"/>
    <col min="1541" max="1541" width="13.5703125" style="8" customWidth="1"/>
    <col min="1542" max="1542" width="10.140625" style="8" customWidth="1"/>
    <col min="1543" max="1543" width="16.42578125" style="8" customWidth="1"/>
    <col min="1544" max="1544" width="11.7109375" style="8" customWidth="1"/>
    <col min="1545" max="1545" width="11.5703125" style="8" customWidth="1"/>
    <col min="1546" max="1546" width="11.140625" style="8" customWidth="1"/>
    <col min="1547" max="1547" width="8.85546875" style="8" customWidth="1"/>
    <col min="1548" max="1548" width="16" style="8" customWidth="1"/>
    <col min="1549" max="1549" width="11.5703125" style="8" bestFit="1" customWidth="1"/>
    <col min="1550" max="1550" width="16.85546875" style="8" customWidth="1"/>
    <col min="1551" max="1792" width="9.140625" style="8"/>
    <col min="1793" max="1793" width="28.140625" style="8" customWidth="1"/>
    <col min="1794" max="1794" width="7.7109375" style="8" customWidth="1"/>
    <col min="1795" max="1795" width="11.140625" style="8" customWidth="1"/>
    <col min="1796" max="1796" width="12.28515625" style="8" customWidth="1"/>
    <col min="1797" max="1797" width="13.5703125" style="8" customWidth="1"/>
    <col min="1798" max="1798" width="10.140625" style="8" customWidth="1"/>
    <col min="1799" max="1799" width="16.42578125" style="8" customWidth="1"/>
    <col min="1800" max="1800" width="11.7109375" style="8" customWidth="1"/>
    <col min="1801" max="1801" width="11.5703125" style="8" customWidth="1"/>
    <col min="1802" max="1802" width="11.140625" style="8" customWidth="1"/>
    <col min="1803" max="1803" width="8.85546875" style="8" customWidth="1"/>
    <col min="1804" max="1804" width="16" style="8" customWidth="1"/>
    <col min="1805" max="1805" width="11.5703125" style="8" bestFit="1" customWidth="1"/>
    <col min="1806" max="1806" width="16.85546875" style="8" customWidth="1"/>
    <col min="1807" max="2048" width="9.140625" style="8"/>
    <col min="2049" max="2049" width="28.140625" style="8" customWidth="1"/>
    <col min="2050" max="2050" width="7.7109375" style="8" customWidth="1"/>
    <col min="2051" max="2051" width="11.140625" style="8" customWidth="1"/>
    <col min="2052" max="2052" width="12.28515625" style="8" customWidth="1"/>
    <col min="2053" max="2053" width="13.5703125" style="8" customWidth="1"/>
    <col min="2054" max="2054" width="10.140625" style="8" customWidth="1"/>
    <col min="2055" max="2055" width="16.42578125" style="8" customWidth="1"/>
    <col min="2056" max="2056" width="11.7109375" style="8" customWidth="1"/>
    <col min="2057" max="2057" width="11.5703125" style="8" customWidth="1"/>
    <col min="2058" max="2058" width="11.140625" style="8" customWidth="1"/>
    <col min="2059" max="2059" width="8.85546875" style="8" customWidth="1"/>
    <col min="2060" max="2060" width="16" style="8" customWidth="1"/>
    <col min="2061" max="2061" width="11.5703125" style="8" bestFit="1" customWidth="1"/>
    <col min="2062" max="2062" width="16.85546875" style="8" customWidth="1"/>
    <col min="2063" max="2304" width="9.140625" style="8"/>
    <col min="2305" max="2305" width="28.140625" style="8" customWidth="1"/>
    <col min="2306" max="2306" width="7.7109375" style="8" customWidth="1"/>
    <col min="2307" max="2307" width="11.140625" style="8" customWidth="1"/>
    <col min="2308" max="2308" width="12.28515625" style="8" customWidth="1"/>
    <col min="2309" max="2309" width="13.5703125" style="8" customWidth="1"/>
    <col min="2310" max="2310" width="10.140625" style="8" customWidth="1"/>
    <col min="2311" max="2311" width="16.42578125" style="8" customWidth="1"/>
    <col min="2312" max="2312" width="11.7109375" style="8" customWidth="1"/>
    <col min="2313" max="2313" width="11.5703125" style="8" customWidth="1"/>
    <col min="2314" max="2314" width="11.140625" style="8" customWidth="1"/>
    <col min="2315" max="2315" width="8.85546875" style="8" customWidth="1"/>
    <col min="2316" max="2316" width="16" style="8" customWidth="1"/>
    <col min="2317" max="2317" width="11.5703125" style="8" bestFit="1" customWidth="1"/>
    <col min="2318" max="2318" width="16.85546875" style="8" customWidth="1"/>
    <col min="2319" max="2560" width="9.140625" style="8"/>
    <col min="2561" max="2561" width="28.140625" style="8" customWidth="1"/>
    <col min="2562" max="2562" width="7.7109375" style="8" customWidth="1"/>
    <col min="2563" max="2563" width="11.140625" style="8" customWidth="1"/>
    <col min="2564" max="2564" width="12.28515625" style="8" customWidth="1"/>
    <col min="2565" max="2565" width="13.5703125" style="8" customWidth="1"/>
    <col min="2566" max="2566" width="10.140625" style="8" customWidth="1"/>
    <col min="2567" max="2567" width="16.42578125" style="8" customWidth="1"/>
    <col min="2568" max="2568" width="11.7109375" style="8" customWidth="1"/>
    <col min="2569" max="2569" width="11.5703125" style="8" customWidth="1"/>
    <col min="2570" max="2570" width="11.140625" style="8" customWidth="1"/>
    <col min="2571" max="2571" width="8.85546875" style="8" customWidth="1"/>
    <col min="2572" max="2572" width="16" style="8" customWidth="1"/>
    <col min="2573" max="2573" width="11.5703125" style="8" bestFit="1" customWidth="1"/>
    <col min="2574" max="2574" width="16.85546875" style="8" customWidth="1"/>
    <col min="2575" max="2816" width="9.140625" style="8"/>
    <col min="2817" max="2817" width="28.140625" style="8" customWidth="1"/>
    <col min="2818" max="2818" width="7.7109375" style="8" customWidth="1"/>
    <col min="2819" max="2819" width="11.140625" style="8" customWidth="1"/>
    <col min="2820" max="2820" width="12.28515625" style="8" customWidth="1"/>
    <col min="2821" max="2821" width="13.5703125" style="8" customWidth="1"/>
    <col min="2822" max="2822" width="10.140625" style="8" customWidth="1"/>
    <col min="2823" max="2823" width="16.42578125" style="8" customWidth="1"/>
    <col min="2824" max="2824" width="11.7109375" style="8" customWidth="1"/>
    <col min="2825" max="2825" width="11.5703125" style="8" customWidth="1"/>
    <col min="2826" max="2826" width="11.140625" style="8" customWidth="1"/>
    <col min="2827" max="2827" width="8.85546875" style="8" customWidth="1"/>
    <col min="2828" max="2828" width="16" style="8" customWidth="1"/>
    <col min="2829" max="2829" width="11.5703125" style="8" bestFit="1" customWidth="1"/>
    <col min="2830" max="2830" width="16.85546875" style="8" customWidth="1"/>
    <col min="2831" max="3072" width="9.140625" style="8"/>
    <col min="3073" max="3073" width="28.140625" style="8" customWidth="1"/>
    <col min="3074" max="3074" width="7.7109375" style="8" customWidth="1"/>
    <col min="3075" max="3075" width="11.140625" style="8" customWidth="1"/>
    <col min="3076" max="3076" width="12.28515625" style="8" customWidth="1"/>
    <col min="3077" max="3077" width="13.5703125" style="8" customWidth="1"/>
    <col min="3078" max="3078" width="10.140625" style="8" customWidth="1"/>
    <col min="3079" max="3079" width="16.42578125" style="8" customWidth="1"/>
    <col min="3080" max="3080" width="11.7109375" style="8" customWidth="1"/>
    <col min="3081" max="3081" width="11.5703125" style="8" customWidth="1"/>
    <col min="3082" max="3082" width="11.140625" style="8" customWidth="1"/>
    <col min="3083" max="3083" width="8.85546875" style="8" customWidth="1"/>
    <col min="3084" max="3084" width="16" style="8" customWidth="1"/>
    <col min="3085" max="3085" width="11.5703125" style="8" bestFit="1" customWidth="1"/>
    <col min="3086" max="3086" width="16.85546875" style="8" customWidth="1"/>
    <col min="3087" max="3328" width="9.140625" style="8"/>
    <col min="3329" max="3329" width="28.140625" style="8" customWidth="1"/>
    <col min="3330" max="3330" width="7.7109375" style="8" customWidth="1"/>
    <col min="3331" max="3331" width="11.140625" style="8" customWidth="1"/>
    <col min="3332" max="3332" width="12.28515625" style="8" customWidth="1"/>
    <col min="3333" max="3333" width="13.5703125" style="8" customWidth="1"/>
    <col min="3334" max="3334" width="10.140625" style="8" customWidth="1"/>
    <col min="3335" max="3335" width="16.42578125" style="8" customWidth="1"/>
    <col min="3336" max="3336" width="11.7109375" style="8" customWidth="1"/>
    <col min="3337" max="3337" width="11.5703125" style="8" customWidth="1"/>
    <col min="3338" max="3338" width="11.140625" style="8" customWidth="1"/>
    <col min="3339" max="3339" width="8.85546875" style="8" customWidth="1"/>
    <col min="3340" max="3340" width="16" style="8" customWidth="1"/>
    <col min="3341" max="3341" width="11.5703125" style="8" bestFit="1" customWidth="1"/>
    <col min="3342" max="3342" width="16.85546875" style="8" customWidth="1"/>
    <col min="3343" max="3584" width="9.140625" style="8"/>
    <col min="3585" max="3585" width="28.140625" style="8" customWidth="1"/>
    <col min="3586" max="3586" width="7.7109375" style="8" customWidth="1"/>
    <col min="3587" max="3587" width="11.140625" style="8" customWidth="1"/>
    <col min="3588" max="3588" width="12.28515625" style="8" customWidth="1"/>
    <col min="3589" max="3589" width="13.5703125" style="8" customWidth="1"/>
    <col min="3590" max="3590" width="10.140625" style="8" customWidth="1"/>
    <col min="3591" max="3591" width="16.42578125" style="8" customWidth="1"/>
    <col min="3592" max="3592" width="11.7109375" style="8" customWidth="1"/>
    <col min="3593" max="3593" width="11.5703125" style="8" customWidth="1"/>
    <col min="3594" max="3594" width="11.140625" style="8" customWidth="1"/>
    <col min="3595" max="3595" width="8.85546875" style="8" customWidth="1"/>
    <col min="3596" max="3596" width="16" style="8" customWidth="1"/>
    <col min="3597" max="3597" width="11.5703125" style="8" bestFit="1" customWidth="1"/>
    <col min="3598" max="3598" width="16.85546875" style="8" customWidth="1"/>
    <col min="3599" max="3840" width="9.140625" style="8"/>
    <col min="3841" max="3841" width="28.140625" style="8" customWidth="1"/>
    <col min="3842" max="3842" width="7.7109375" style="8" customWidth="1"/>
    <col min="3843" max="3843" width="11.140625" style="8" customWidth="1"/>
    <col min="3844" max="3844" width="12.28515625" style="8" customWidth="1"/>
    <col min="3845" max="3845" width="13.5703125" style="8" customWidth="1"/>
    <col min="3846" max="3846" width="10.140625" style="8" customWidth="1"/>
    <col min="3847" max="3847" width="16.42578125" style="8" customWidth="1"/>
    <col min="3848" max="3848" width="11.7109375" style="8" customWidth="1"/>
    <col min="3849" max="3849" width="11.5703125" style="8" customWidth="1"/>
    <col min="3850" max="3850" width="11.140625" style="8" customWidth="1"/>
    <col min="3851" max="3851" width="8.85546875" style="8" customWidth="1"/>
    <col min="3852" max="3852" width="16" style="8" customWidth="1"/>
    <col min="3853" max="3853" width="11.5703125" style="8" bestFit="1" customWidth="1"/>
    <col min="3854" max="3854" width="16.85546875" style="8" customWidth="1"/>
    <col min="3855" max="4096" width="9.140625" style="8"/>
    <col min="4097" max="4097" width="28.140625" style="8" customWidth="1"/>
    <col min="4098" max="4098" width="7.7109375" style="8" customWidth="1"/>
    <col min="4099" max="4099" width="11.140625" style="8" customWidth="1"/>
    <col min="4100" max="4100" width="12.28515625" style="8" customWidth="1"/>
    <col min="4101" max="4101" width="13.5703125" style="8" customWidth="1"/>
    <col min="4102" max="4102" width="10.140625" style="8" customWidth="1"/>
    <col min="4103" max="4103" width="16.42578125" style="8" customWidth="1"/>
    <col min="4104" max="4104" width="11.7109375" style="8" customWidth="1"/>
    <col min="4105" max="4105" width="11.5703125" style="8" customWidth="1"/>
    <col min="4106" max="4106" width="11.140625" style="8" customWidth="1"/>
    <col min="4107" max="4107" width="8.85546875" style="8" customWidth="1"/>
    <col min="4108" max="4108" width="16" style="8" customWidth="1"/>
    <col min="4109" max="4109" width="11.5703125" style="8" bestFit="1" customWidth="1"/>
    <col min="4110" max="4110" width="16.85546875" style="8" customWidth="1"/>
    <col min="4111" max="4352" width="9.140625" style="8"/>
    <col min="4353" max="4353" width="28.140625" style="8" customWidth="1"/>
    <col min="4354" max="4354" width="7.7109375" style="8" customWidth="1"/>
    <col min="4355" max="4355" width="11.140625" style="8" customWidth="1"/>
    <col min="4356" max="4356" width="12.28515625" style="8" customWidth="1"/>
    <col min="4357" max="4357" width="13.5703125" style="8" customWidth="1"/>
    <col min="4358" max="4358" width="10.140625" style="8" customWidth="1"/>
    <col min="4359" max="4359" width="16.42578125" style="8" customWidth="1"/>
    <col min="4360" max="4360" width="11.7109375" style="8" customWidth="1"/>
    <col min="4361" max="4361" width="11.5703125" style="8" customWidth="1"/>
    <col min="4362" max="4362" width="11.140625" style="8" customWidth="1"/>
    <col min="4363" max="4363" width="8.85546875" style="8" customWidth="1"/>
    <col min="4364" max="4364" width="16" style="8" customWidth="1"/>
    <col min="4365" max="4365" width="11.5703125" style="8" bestFit="1" customWidth="1"/>
    <col min="4366" max="4366" width="16.85546875" style="8" customWidth="1"/>
    <col min="4367" max="4608" width="9.140625" style="8"/>
    <col min="4609" max="4609" width="28.140625" style="8" customWidth="1"/>
    <col min="4610" max="4610" width="7.7109375" style="8" customWidth="1"/>
    <col min="4611" max="4611" width="11.140625" style="8" customWidth="1"/>
    <col min="4612" max="4612" width="12.28515625" style="8" customWidth="1"/>
    <col min="4613" max="4613" width="13.5703125" style="8" customWidth="1"/>
    <col min="4614" max="4614" width="10.140625" style="8" customWidth="1"/>
    <col min="4615" max="4615" width="16.42578125" style="8" customWidth="1"/>
    <col min="4616" max="4616" width="11.7109375" style="8" customWidth="1"/>
    <col min="4617" max="4617" width="11.5703125" style="8" customWidth="1"/>
    <col min="4618" max="4618" width="11.140625" style="8" customWidth="1"/>
    <col min="4619" max="4619" width="8.85546875" style="8" customWidth="1"/>
    <col min="4620" max="4620" width="16" style="8" customWidth="1"/>
    <col min="4621" max="4621" width="11.5703125" style="8" bestFit="1" customWidth="1"/>
    <col min="4622" max="4622" width="16.85546875" style="8" customWidth="1"/>
    <col min="4623" max="4864" width="9.140625" style="8"/>
    <col min="4865" max="4865" width="28.140625" style="8" customWidth="1"/>
    <col min="4866" max="4866" width="7.7109375" style="8" customWidth="1"/>
    <col min="4867" max="4867" width="11.140625" style="8" customWidth="1"/>
    <col min="4868" max="4868" width="12.28515625" style="8" customWidth="1"/>
    <col min="4869" max="4869" width="13.5703125" style="8" customWidth="1"/>
    <col min="4870" max="4870" width="10.140625" style="8" customWidth="1"/>
    <col min="4871" max="4871" width="16.42578125" style="8" customWidth="1"/>
    <col min="4872" max="4872" width="11.7109375" style="8" customWidth="1"/>
    <col min="4873" max="4873" width="11.5703125" style="8" customWidth="1"/>
    <col min="4874" max="4874" width="11.140625" style="8" customWidth="1"/>
    <col min="4875" max="4875" width="8.85546875" style="8" customWidth="1"/>
    <col min="4876" max="4876" width="16" style="8" customWidth="1"/>
    <col min="4877" max="4877" width="11.5703125" style="8" bestFit="1" customWidth="1"/>
    <col min="4878" max="4878" width="16.85546875" style="8" customWidth="1"/>
    <col min="4879" max="5120" width="9.140625" style="8"/>
    <col min="5121" max="5121" width="28.140625" style="8" customWidth="1"/>
    <col min="5122" max="5122" width="7.7109375" style="8" customWidth="1"/>
    <col min="5123" max="5123" width="11.140625" style="8" customWidth="1"/>
    <col min="5124" max="5124" width="12.28515625" style="8" customWidth="1"/>
    <col min="5125" max="5125" width="13.5703125" style="8" customWidth="1"/>
    <col min="5126" max="5126" width="10.140625" style="8" customWidth="1"/>
    <col min="5127" max="5127" width="16.42578125" style="8" customWidth="1"/>
    <col min="5128" max="5128" width="11.7109375" style="8" customWidth="1"/>
    <col min="5129" max="5129" width="11.5703125" style="8" customWidth="1"/>
    <col min="5130" max="5130" width="11.140625" style="8" customWidth="1"/>
    <col min="5131" max="5131" width="8.85546875" style="8" customWidth="1"/>
    <col min="5132" max="5132" width="16" style="8" customWidth="1"/>
    <col min="5133" max="5133" width="11.5703125" style="8" bestFit="1" customWidth="1"/>
    <col min="5134" max="5134" width="16.85546875" style="8" customWidth="1"/>
    <col min="5135" max="5376" width="9.140625" style="8"/>
    <col min="5377" max="5377" width="28.140625" style="8" customWidth="1"/>
    <col min="5378" max="5378" width="7.7109375" style="8" customWidth="1"/>
    <col min="5379" max="5379" width="11.140625" style="8" customWidth="1"/>
    <col min="5380" max="5380" width="12.28515625" style="8" customWidth="1"/>
    <col min="5381" max="5381" width="13.5703125" style="8" customWidth="1"/>
    <col min="5382" max="5382" width="10.140625" style="8" customWidth="1"/>
    <col min="5383" max="5383" width="16.42578125" style="8" customWidth="1"/>
    <col min="5384" max="5384" width="11.7109375" style="8" customWidth="1"/>
    <col min="5385" max="5385" width="11.5703125" style="8" customWidth="1"/>
    <col min="5386" max="5386" width="11.140625" style="8" customWidth="1"/>
    <col min="5387" max="5387" width="8.85546875" style="8" customWidth="1"/>
    <col min="5388" max="5388" width="16" style="8" customWidth="1"/>
    <col min="5389" max="5389" width="11.5703125" style="8" bestFit="1" customWidth="1"/>
    <col min="5390" max="5390" width="16.85546875" style="8" customWidth="1"/>
    <col min="5391" max="5632" width="9.140625" style="8"/>
    <col min="5633" max="5633" width="28.140625" style="8" customWidth="1"/>
    <col min="5634" max="5634" width="7.7109375" style="8" customWidth="1"/>
    <col min="5635" max="5635" width="11.140625" style="8" customWidth="1"/>
    <col min="5636" max="5636" width="12.28515625" style="8" customWidth="1"/>
    <col min="5637" max="5637" width="13.5703125" style="8" customWidth="1"/>
    <col min="5638" max="5638" width="10.140625" style="8" customWidth="1"/>
    <col min="5639" max="5639" width="16.42578125" style="8" customWidth="1"/>
    <col min="5640" max="5640" width="11.7109375" style="8" customWidth="1"/>
    <col min="5641" max="5641" width="11.5703125" style="8" customWidth="1"/>
    <col min="5642" max="5642" width="11.140625" style="8" customWidth="1"/>
    <col min="5643" max="5643" width="8.85546875" style="8" customWidth="1"/>
    <col min="5644" max="5644" width="16" style="8" customWidth="1"/>
    <col min="5645" max="5645" width="11.5703125" style="8" bestFit="1" customWidth="1"/>
    <col min="5646" max="5646" width="16.85546875" style="8" customWidth="1"/>
    <col min="5647" max="5888" width="9.140625" style="8"/>
    <col min="5889" max="5889" width="28.140625" style="8" customWidth="1"/>
    <col min="5890" max="5890" width="7.7109375" style="8" customWidth="1"/>
    <col min="5891" max="5891" width="11.140625" style="8" customWidth="1"/>
    <col min="5892" max="5892" width="12.28515625" style="8" customWidth="1"/>
    <col min="5893" max="5893" width="13.5703125" style="8" customWidth="1"/>
    <col min="5894" max="5894" width="10.140625" style="8" customWidth="1"/>
    <col min="5895" max="5895" width="16.42578125" style="8" customWidth="1"/>
    <col min="5896" max="5896" width="11.7109375" style="8" customWidth="1"/>
    <col min="5897" max="5897" width="11.5703125" style="8" customWidth="1"/>
    <col min="5898" max="5898" width="11.140625" style="8" customWidth="1"/>
    <col min="5899" max="5899" width="8.85546875" style="8" customWidth="1"/>
    <col min="5900" max="5900" width="16" style="8" customWidth="1"/>
    <col min="5901" max="5901" width="11.5703125" style="8" bestFit="1" customWidth="1"/>
    <col min="5902" max="5902" width="16.85546875" style="8" customWidth="1"/>
    <col min="5903" max="6144" width="9.140625" style="8"/>
    <col min="6145" max="6145" width="28.140625" style="8" customWidth="1"/>
    <col min="6146" max="6146" width="7.7109375" style="8" customWidth="1"/>
    <col min="6147" max="6147" width="11.140625" style="8" customWidth="1"/>
    <col min="6148" max="6148" width="12.28515625" style="8" customWidth="1"/>
    <col min="6149" max="6149" width="13.5703125" style="8" customWidth="1"/>
    <col min="6150" max="6150" width="10.140625" style="8" customWidth="1"/>
    <col min="6151" max="6151" width="16.42578125" style="8" customWidth="1"/>
    <col min="6152" max="6152" width="11.7109375" style="8" customWidth="1"/>
    <col min="6153" max="6153" width="11.5703125" style="8" customWidth="1"/>
    <col min="6154" max="6154" width="11.140625" style="8" customWidth="1"/>
    <col min="6155" max="6155" width="8.85546875" style="8" customWidth="1"/>
    <col min="6156" max="6156" width="16" style="8" customWidth="1"/>
    <col min="6157" max="6157" width="11.5703125" style="8" bestFit="1" customWidth="1"/>
    <col min="6158" max="6158" width="16.85546875" style="8" customWidth="1"/>
    <col min="6159" max="6400" width="9.140625" style="8"/>
    <col min="6401" max="6401" width="28.140625" style="8" customWidth="1"/>
    <col min="6402" max="6402" width="7.7109375" style="8" customWidth="1"/>
    <col min="6403" max="6403" width="11.140625" style="8" customWidth="1"/>
    <col min="6404" max="6404" width="12.28515625" style="8" customWidth="1"/>
    <col min="6405" max="6405" width="13.5703125" style="8" customWidth="1"/>
    <col min="6406" max="6406" width="10.140625" style="8" customWidth="1"/>
    <col min="6407" max="6407" width="16.42578125" style="8" customWidth="1"/>
    <col min="6408" max="6408" width="11.7109375" style="8" customWidth="1"/>
    <col min="6409" max="6409" width="11.5703125" style="8" customWidth="1"/>
    <col min="6410" max="6410" width="11.140625" style="8" customWidth="1"/>
    <col min="6411" max="6411" width="8.85546875" style="8" customWidth="1"/>
    <col min="6412" max="6412" width="16" style="8" customWidth="1"/>
    <col min="6413" max="6413" width="11.5703125" style="8" bestFit="1" customWidth="1"/>
    <col min="6414" max="6414" width="16.85546875" style="8" customWidth="1"/>
    <col min="6415" max="6656" width="9.140625" style="8"/>
    <col min="6657" max="6657" width="28.140625" style="8" customWidth="1"/>
    <col min="6658" max="6658" width="7.7109375" style="8" customWidth="1"/>
    <col min="6659" max="6659" width="11.140625" style="8" customWidth="1"/>
    <col min="6660" max="6660" width="12.28515625" style="8" customWidth="1"/>
    <col min="6661" max="6661" width="13.5703125" style="8" customWidth="1"/>
    <col min="6662" max="6662" width="10.140625" style="8" customWidth="1"/>
    <col min="6663" max="6663" width="16.42578125" style="8" customWidth="1"/>
    <col min="6664" max="6664" width="11.7109375" style="8" customWidth="1"/>
    <col min="6665" max="6665" width="11.5703125" style="8" customWidth="1"/>
    <col min="6666" max="6666" width="11.140625" style="8" customWidth="1"/>
    <col min="6667" max="6667" width="8.85546875" style="8" customWidth="1"/>
    <col min="6668" max="6668" width="16" style="8" customWidth="1"/>
    <col min="6669" max="6669" width="11.5703125" style="8" bestFit="1" customWidth="1"/>
    <col min="6670" max="6670" width="16.85546875" style="8" customWidth="1"/>
    <col min="6671" max="6912" width="9.140625" style="8"/>
    <col min="6913" max="6913" width="28.140625" style="8" customWidth="1"/>
    <col min="6914" max="6914" width="7.7109375" style="8" customWidth="1"/>
    <col min="6915" max="6915" width="11.140625" style="8" customWidth="1"/>
    <col min="6916" max="6916" width="12.28515625" style="8" customWidth="1"/>
    <col min="6917" max="6917" width="13.5703125" style="8" customWidth="1"/>
    <col min="6918" max="6918" width="10.140625" style="8" customWidth="1"/>
    <col min="6919" max="6919" width="16.42578125" style="8" customWidth="1"/>
    <col min="6920" max="6920" width="11.7109375" style="8" customWidth="1"/>
    <col min="6921" max="6921" width="11.5703125" style="8" customWidth="1"/>
    <col min="6922" max="6922" width="11.140625" style="8" customWidth="1"/>
    <col min="6923" max="6923" width="8.85546875" style="8" customWidth="1"/>
    <col min="6924" max="6924" width="16" style="8" customWidth="1"/>
    <col min="6925" max="6925" width="11.5703125" style="8" bestFit="1" customWidth="1"/>
    <col min="6926" max="6926" width="16.85546875" style="8" customWidth="1"/>
    <col min="6927" max="7168" width="9.140625" style="8"/>
    <col min="7169" max="7169" width="28.140625" style="8" customWidth="1"/>
    <col min="7170" max="7170" width="7.7109375" style="8" customWidth="1"/>
    <col min="7171" max="7171" width="11.140625" style="8" customWidth="1"/>
    <col min="7172" max="7172" width="12.28515625" style="8" customWidth="1"/>
    <col min="7173" max="7173" width="13.5703125" style="8" customWidth="1"/>
    <col min="7174" max="7174" width="10.140625" style="8" customWidth="1"/>
    <col min="7175" max="7175" width="16.42578125" style="8" customWidth="1"/>
    <col min="7176" max="7176" width="11.7109375" style="8" customWidth="1"/>
    <col min="7177" max="7177" width="11.5703125" style="8" customWidth="1"/>
    <col min="7178" max="7178" width="11.140625" style="8" customWidth="1"/>
    <col min="7179" max="7179" width="8.85546875" style="8" customWidth="1"/>
    <col min="7180" max="7180" width="16" style="8" customWidth="1"/>
    <col min="7181" max="7181" width="11.5703125" style="8" bestFit="1" customWidth="1"/>
    <col min="7182" max="7182" width="16.85546875" style="8" customWidth="1"/>
    <col min="7183" max="7424" width="9.140625" style="8"/>
    <col min="7425" max="7425" width="28.140625" style="8" customWidth="1"/>
    <col min="7426" max="7426" width="7.7109375" style="8" customWidth="1"/>
    <col min="7427" max="7427" width="11.140625" style="8" customWidth="1"/>
    <col min="7428" max="7428" width="12.28515625" style="8" customWidth="1"/>
    <col min="7429" max="7429" width="13.5703125" style="8" customWidth="1"/>
    <col min="7430" max="7430" width="10.140625" style="8" customWidth="1"/>
    <col min="7431" max="7431" width="16.42578125" style="8" customWidth="1"/>
    <col min="7432" max="7432" width="11.7109375" style="8" customWidth="1"/>
    <col min="7433" max="7433" width="11.5703125" style="8" customWidth="1"/>
    <col min="7434" max="7434" width="11.140625" style="8" customWidth="1"/>
    <col min="7435" max="7435" width="8.85546875" style="8" customWidth="1"/>
    <col min="7436" max="7436" width="16" style="8" customWidth="1"/>
    <col min="7437" max="7437" width="11.5703125" style="8" bestFit="1" customWidth="1"/>
    <col min="7438" max="7438" width="16.85546875" style="8" customWidth="1"/>
    <col min="7439" max="7680" width="9.140625" style="8"/>
    <col min="7681" max="7681" width="28.140625" style="8" customWidth="1"/>
    <col min="7682" max="7682" width="7.7109375" style="8" customWidth="1"/>
    <col min="7683" max="7683" width="11.140625" style="8" customWidth="1"/>
    <col min="7684" max="7684" width="12.28515625" style="8" customWidth="1"/>
    <col min="7685" max="7685" width="13.5703125" style="8" customWidth="1"/>
    <col min="7686" max="7686" width="10.140625" style="8" customWidth="1"/>
    <col min="7687" max="7687" width="16.42578125" style="8" customWidth="1"/>
    <col min="7688" max="7688" width="11.7109375" style="8" customWidth="1"/>
    <col min="7689" max="7689" width="11.5703125" style="8" customWidth="1"/>
    <col min="7690" max="7690" width="11.140625" style="8" customWidth="1"/>
    <col min="7691" max="7691" width="8.85546875" style="8" customWidth="1"/>
    <col min="7692" max="7692" width="16" style="8" customWidth="1"/>
    <col min="7693" max="7693" width="11.5703125" style="8" bestFit="1" customWidth="1"/>
    <col min="7694" max="7694" width="16.85546875" style="8" customWidth="1"/>
    <col min="7695" max="7936" width="9.140625" style="8"/>
    <col min="7937" max="7937" width="28.140625" style="8" customWidth="1"/>
    <col min="7938" max="7938" width="7.7109375" style="8" customWidth="1"/>
    <col min="7939" max="7939" width="11.140625" style="8" customWidth="1"/>
    <col min="7940" max="7940" width="12.28515625" style="8" customWidth="1"/>
    <col min="7941" max="7941" width="13.5703125" style="8" customWidth="1"/>
    <col min="7942" max="7942" width="10.140625" style="8" customWidth="1"/>
    <col min="7943" max="7943" width="16.42578125" style="8" customWidth="1"/>
    <col min="7944" max="7944" width="11.7109375" style="8" customWidth="1"/>
    <col min="7945" max="7945" width="11.5703125" style="8" customWidth="1"/>
    <col min="7946" max="7946" width="11.140625" style="8" customWidth="1"/>
    <col min="7947" max="7947" width="8.85546875" style="8" customWidth="1"/>
    <col min="7948" max="7948" width="16" style="8" customWidth="1"/>
    <col min="7949" max="7949" width="11.5703125" style="8" bestFit="1" customWidth="1"/>
    <col min="7950" max="7950" width="16.85546875" style="8" customWidth="1"/>
    <col min="7951" max="8192" width="9.140625" style="8"/>
    <col min="8193" max="8193" width="28.140625" style="8" customWidth="1"/>
    <col min="8194" max="8194" width="7.7109375" style="8" customWidth="1"/>
    <col min="8195" max="8195" width="11.140625" style="8" customWidth="1"/>
    <col min="8196" max="8196" width="12.28515625" style="8" customWidth="1"/>
    <col min="8197" max="8197" width="13.5703125" style="8" customWidth="1"/>
    <col min="8198" max="8198" width="10.140625" style="8" customWidth="1"/>
    <col min="8199" max="8199" width="16.42578125" style="8" customWidth="1"/>
    <col min="8200" max="8200" width="11.7109375" style="8" customWidth="1"/>
    <col min="8201" max="8201" width="11.5703125" style="8" customWidth="1"/>
    <col min="8202" max="8202" width="11.140625" style="8" customWidth="1"/>
    <col min="8203" max="8203" width="8.85546875" style="8" customWidth="1"/>
    <col min="8204" max="8204" width="16" style="8" customWidth="1"/>
    <col min="8205" max="8205" width="11.5703125" style="8" bestFit="1" customWidth="1"/>
    <col min="8206" max="8206" width="16.85546875" style="8" customWidth="1"/>
    <col min="8207" max="8448" width="9.140625" style="8"/>
    <col min="8449" max="8449" width="28.140625" style="8" customWidth="1"/>
    <col min="8450" max="8450" width="7.7109375" style="8" customWidth="1"/>
    <col min="8451" max="8451" width="11.140625" style="8" customWidth="1"/>
    <col min="8452" max="8452" width="12.28515625" style="8" customWidth="1"/>
    <col min="8453" max="8453" width="13.5703125" style="8" customWidth="1"/>
    <col min="8454" max="8454" width="10.140625" style="8" customWidth="1"/>
    <col min="8455" max="8455" width="16.42578125" style="8" customWidth="1"/>
    <col min="8456" max="8456" width="11.7109375" style="8" customWidth="1"/>
    <col min="8457" max="8457" width="11.5703125" style="8" customWidth="1"/>
    <col min="8458" max="8458" width="11.140625" style="8" customWidth="1"/>
    <col min="8459" max="8459" width="8.85546875" style="8" customWidth="1"/>
    <col min="8460" max="8460" width="16" style="8" customWidth="1"/>
    <col min="8461" max="8461" width="11.5703125" style="8" bestFit="1" customWidth="1"/>
    <col min="8462" max="8462" width="16.85546875" style="8" customWidth="1"/>
    <col min="8463" max="8704" width="9.140625" style="8"/>
    <col min="8705" max="8705" width="28.140625" style="8" customWidth="1"/>
    <col min="8706" max="8706" width="7.7109375" style="8" customWidth="1"/>
    <col min="8707" max="8707" width="11.140625" style="8" customWidth="1"/>
    <col min="8708" max="8708" width="12.28515625" style="8" customWidth="1"/>
    <col min="8709" max="8709" width="13.5703125" style="8" customWidth="1"/>
    <col min="8710" max="8710" width="10.140625" style="8" customWidth="1"/>
    <col min="8711" max="8711" width="16.42578125" style="8" customWidth="1"/>
    <col min="8712" max="8712" width="11.7109375" style="8" customWidth="1"/>
    <col min="8713" max="8713" width="11.5703125" style="8" customWidth="1"/>
    <col min="8714" max="8714" width="11.140625" style="8" customWidth="1"/>
    <col min="8715" max="8715" width="8.85546875" style="8" customWidth="1"/>
    <col min="8716" max="8716" width="16" style="8" customWidth="1"/>
    <col min="8717" max="8717" width="11.5703125" style="8" bestFit="1" customWidth="1"/>
    <col min="8718" max="8718" width="16.85546875" style="8" customWidth="1"/>
    <col min="8719" max="8960" width="9.140625" style="8"/>
    <col min="8961" max="8961" width="28.140625" style="8" customWidth="1"/>
    <col min="8962" max="8962" width="7.7109375" style="8" customWidth="1"/>
    <col min="8963" max="8963" width="11.140625" style="8" customWidth="1"/>
    <col min="8964" max="8964" width="12.28515625" style="8" customWidth="1"/>
    <col min="8965" max="8965" width="13.5703125" style="8" customWidth="1"/>
    <col min="8966" max="8966" width="10.140625" style="8" customWidth="1"/>
    <col min="8967" max="8967" width="16.42578125" style="8" customWidth="1"/>
    <col min="8968" max="8968" width="11.7109375" style="8" customWidth="1"/>
    <col min="8969" max="8969" width="11.5703125" style="8" customWidth="1"/>
    <col min="8970" max="8970" width="11.140625" style="8" customWidth="1"/>
    <col min="8971" max="8971" width="8.85546875" style="8" customWidth="1"/>
    <col min="8972" max="8972" width="16" style="8" customWidth="1"/>
    <col min="8973" max="8973" width="11.5703125" style="8" bestFit="1" customWidth="1"/>
    <col min="8974" max="8974" width="16.85546875" style="8" customWidth="1"/>
    <col min="8975" max="9216" width="9.140625" style="8"/>
    <col min="9217" max="9217" width="28.140625" style="8" customWidth="1"/>
    <col min="9218" max="9218" width="7.7109375" style="8" customWidth="1"/>
    <col min="9219" max="9219" width="11.140625" style="8" customWidth="1"/>
    <col min="9220" max="9220" width="12.28515625" style="8" customWidth="1"/>
    <col min="9221" max="9221" width="13.5703125" style="8" customWidth="1"/>
    <col min="9222" max="9222" width="10.140625" style="8" customWidth="1"/>
    <col min="9223" max="9223" width="16.42578125" style="8" customWidth="1"/>
    <col min="9224" max="9224" width="11.7109375" style="8" customWidth="1"/>
    <col min="9225" max="9225" width="11.5703125" style="8" customWidth="1"/>
    <col min="9226" max="9226" width="11.140625" style="8" customWidth="1"/>
    <col min="9227" max="9227" width="8.85546875" style="8" customWidth="1"/>
    <col min="9228" max="9228" width="16" style="8" customWidth="1"/>
    <col min="9229" max="9229" width="11.5703125" style="8" bestFit="1" customWidth="1"/>
    <col min="9230" max="9230" width="16.85546875" style="8" customWidth="1"/>
    <col min="9231" max="9472" width="9.140625" style="8"/>
    <col min="9473" max="9473" width="28.140625" style="8" customWidth="1"/>
    <col min="9474" max="9474" width="7.7109375" style="8" customWidth="1"/>
    <col min="9475" max="9475" width="11.140625" style="8" customWidth="1"/>
    <col min="9476" max="9476" width="12.28515625" style="8" customWidth="1"/>
    <col min="9477" max="9477" width="13.5703125" style="8" customWidth="1"/>
    <col min="9478" max="9478" width="10.140625" style="8" customWidth="1"/>
    <col min="9479" max="9479" width="16.42578125" style="8" customWidth="1"/>
    <col min="9480" max="9480" width="11.7109375" style="8" customWidth="1"/>
    <col min="9481" max="9481" width="11.5703125" style="8" customWidth="1"/>
    <col min="9482" max="9482" width="11.140625" style="8" customWidth="1"/>
    <col min="9483" max="9483" width="8.85546875" style="8" customWidth="1"/>
    <col min="9484" max="9484" width="16" style="8" customWidth="1"/>
    <col min="9485" max="9485" width="11.5703125" style="8" bestFit="1" customWidth="1"/>
    <col min="9486" max="9486" width="16.85546875" style="8" customWidth="1"/>
    <col min="9487" max="9728" width="9.140625" style="8"/>
    <col min="9729" max="9729" width="28.140625" style="8" customWidth="1"/>
    <col min="9730" max="9730" width="7.7109375" style="8" customWidth="1"/>
    <col min="9731" max="9731" width="11.140625" style="8" customWidth="1"/>
    <col min="9732" max="9732" width="12.28515625" style="8" customWidth="1"/>
    <col min="9733" max="9733" width="13.5703125" style="8" customWidth="1"/>
    <col min="9734" max="9734" width="10.140625" style="8" customWidth="1"/>
    <col min="9735" max="9735" width="16.42578125" style="8" customWidth="1"/>
    <col min="9736" max="9736" width="11.7109375" style="8" customWidth="1"/>
    <col min="9737" max="9737" width="11.5703125" style="8" customWidth="1"/>
    <col min="9738" max="9738" width="11.140625" style="8" customWidth="1"/>
    <col min="9739" max="9739" width="8.85546875" style="8" customWidth="1"/>
    <col min="9740" max="9740" width="16" style="8" customWidth="1"/>
    <col min="9741" max="9741" width="11.5703125" style="8" bestFit="1" customWidth="1"/>
    <col min="9742" max="9742" width="16.85546875" style="8" customWidth="1"/>
    <col min="9743" max="9984" width="9.140625" style="8"/>
    <col min="9985" max="9985" width="28.140625" style="8" customWidth="1"/>
    <col min="9986" max="9986" width="7.7109375" style="8" customWidth="1"/>
    <col min="9987" max="9987" width="11.140625" style="8" customWidth="1"/>
    <col min="9988" max="9988" width="12.28515625" style="8" customWidth="1"/>
    <col min="9989" max="9989" width="13.5703125" style="8" customWidth="1"/>
    <col min="9990" max="9990" width="10.140625" style="8" customWidth="1"/>
    <col min="9991" max="9991" width="16.42578125" style="8" customWidth="1"/>
    <col min="9992" max="9992" width="11.7109375" style="8" customWidth="1"/>
    <col min="9993" max="9993" width="11.5703125" style="8" customWidth="1"/>
    <col min="9994" max="9994" width="11.140625" style="8" customWidth="1"/>
    <col min="9995" max="9995" width="8.85546875" style="8" customWidth="1"/>
    <col min="9996" max="9996" width="16" style="8" customWidth="1"/>
    <col min="9997" max="9997" width="11.5703125" style="8" bestFit="1" customWidth="1"/>
    <col min="9998" max="9998" width="16.85546875" style="8" customWidth="1"/>
    <col min="9999" max="10240" width="9.140625" style="8"/>
    <col min="10241" max="10241" width="28.140625" style="8" customWidth="1"/>
    <col min="10242" max="10242" width="7.7109375" style="8" customWidth="1"/>
    <col min="10243" max="10243" width="11.140625" style="8" customWidth="1"/>
    <col min="10244" max="10244" width="12.28515625" style="8" customWidth="1"/>
    <col min="10245" max="10245" width="13.5703125" style="8" customWidth="1"/>
    <col min="10246" max="10246" width="10.140625" style="8" customWidth="1"/>
    <col min="10247" max="10247" width="16.42578125" style="8" customWidth="1"/>
    <col min="10248" max="10248" width="11.7109375" style="8" customWidth="1"/>
    <col min="10249" max="10249" width="11.5703125" style="8" customWidth="1"/>
    <col min="10250" max="10250" width="11.140625" style="8" customWidth="1"/>
    <col min="10251" max="10251" width="8.85546875" style="8" customWidth="1"/>
    <col min="10252" max="10252" width="16" style="8" customWidth="1"/>
    <col min="10253" max="10253" width="11.5703125" style="8" bestFit="1" customWidth="1"/>
    <col min="10254" max="10254" width="16.85546875" style="8" customWidth="1"/>
    <col min="10255" max="10496" width="9.140625" style="8"/>
    <col min="10497" max="10497" width="28.140625" style="8" customWidth="1"/>
    <col min="10498" max="10498" width="7.7109375" style="8" customWidth="1"/>
    <col min="10499" max="10499" width="11.140625" style="8" customWidth="1"/>
    <col min="10500" max="10500" width="12.28515625" style="8" customWidth="1"/>
    <col min="10501" max="10501" width="13.5703125" style="8" customWidth="1"/>
    <col min="10502" max="10502" width="10.140625" style="8" customWidth="1"/>
    <col min="10503" max="10503" width="16.42578125" style="8" customWidth="1"/>
    <col min="10504" max="10504" width="11.7109375" style="8" customWidth="1"/>
    <col min="10505" max="10505" width="11.5703125" style="8" customWidth="1"/>
    <col min="10506" max="10506" width="11.140625" style="8" customWidth="1"/>
    <col min="10507" max="10507" width="8.85546875" style="8" customWidth="1"/>
    <col min="10508" max="10508" width="16" style="8" customWidth="1"/>
    <col min="10509" max="10509" width="11.5703125" style="8" bestFit="1" customWidth="1"/>
    <col min="10510" max="10510" width="16.85546875" style="8" customWidth="1"/>
    <col min="10511" max="10752" width="9.140625" style="8"/>
    <col min="10753" max="10753" width="28.140625" style="8" customWidth="1"/>
    <col min="10754" max="10754" width="7.7109375" style="8" customWidth="1"/>
    <col min="10755" max="10755" width="11.140625" style="8" customWidth="1"/>
    <col min="10756" max="10756" width="12.28515625" style="8" customWidth="1"/>
    <col min="10757" max="10757" width="13.5703125" style="8" customWidth="1"/>
    <col min="10758" max="10758" width="10.140625" style="8" customWidth="1"/>
    <col min="10759" max="10759" width="16.42578125" style="8" customWidth="1"/>
    <col min="10760" max="10760" width="11.7109375" style="8" customWidth="1"/>
    <col min="10761" max="10761" width="11.5703125" style="8" customWidth="1"/>
    <col min="10762" max="10762" width="11.140625" style="8" customWidth="1"/>
    <col min="10763" max="10763" width="8.85546875" style="8" customWidth="1"/>
    <col min="10764" max="10764" width="16" style="8" customWidth="1"/>
    <col min="10765" max="10765" width="11.5703125" style="8" bestFit="1" customWidth="1"/>
    <col min="10766" max="10766" width="16.85546875" style="8" customWidth="1"/>
    <col min="10767" max="11008" width="9.140625" style="8"/>
    <col min="11009" max="11009" width="28.140625" style="8" customWidth="1"/>
    <col min="11010" max="11010" width="7.7109375" style="8" customWidth="1"/>
    <col min="11011" max="11011" width="11.140625" style="8" customWidth="1"/>
    <col min="11012" max="11012" width="12.28515625" style="8" customWidth="1"/>
    <col min="11013" max="11013" width="13.5703125" style="8" customWidth="1"/>
    <col min="11014" max="11014" width="10.140625" style="8" customWidth="1"/>
    <col min="11015" max="11015" width="16.42578125" style="8" customWidth="1"/>
    <col min="11016" max="11016" width="11.7109375" style="8" customWidth="1"/>
    <col min="11017" max="11017" width="11.5703125" style="8" customWidth="1"/>
    <col min="11018" max="11018" width="11.140625" style="8" customWidth="1"/>
    <col min="11019" max="11019" width="8.85546875" style="8" customWidth="1"/>
    <col min="11020" max="11020" width="16" style="8" customWidth="1"/>
    <col min="11021" max="11021" width="11.5703125" style="8" bestFit="1" customWidth="1"/>
    <col min="11022" max="11022" width="16.85546875" style="8" customWidth="1"/>
    <col min="11023" max="11264" width="9.140625" style="8"/>
    <col min="11265" max="11265" width="28.140625" style="8" customWidth="1"/>
    <col min="11266" max="11266" width="7.7109375" style="8" customWidth="1"/>
    <col min="11267" max="11267" width="11.140625" style="8" customWidth="1"/>
    <col min="11268" max="11268" width="12.28515625" style="8" customWidth="1"/>
    <col min="11269" max="11269" width="13.5703125" style="8" customWidth="1"/>
    <col min="11270" max="11270" width="10.140625" style="8" customWidth="1"/>
    <col min="11271" max="11271" width="16.42578125" style="8" customWidth="1"/>
    <col min="11272" max="11272" width="11.7109375" style="8" customWidth="1"/>
    <col min="11273" max="11273" width="11.5703125" style="8" customWidth="1"/>
    <col min="11274" max="11274" width="11.140625" style="8" customWidth="1"/>
    <col min="11275" max="11275" width="8.85546875" style="8" customWidth="1"/>
    <col min="11276" max="11276" width="16" style="8" customWidth="1"/>
    <col min="11277" max="11277" width="11.5703125" style="8" bestFit="1" customWidth="1"/>
    <col min="11278" max="11278" width="16.85546875" style="8" customWidth="1"/>
    <col min="11279" max="11520" width="9.140625" style="8"/>
    <col min="11521" max="11521" width="28.140625" style="8" customWidth="1"/>
    <col min="11522" max="11522" width="7.7109375" style="8" customWidth="1"/>
    <col min="11523" max="11523" width="11.140625" style="8" customWidth="1"/>
    <col min="11524" max="11524" width="12.28515625" style="8" customWidth="1"/>
    <col min="11525" max="11525" width="13.5703125" style="8" customWidth="1"/>
    <col min="11526" max="11526" width="10.140625" style="8" customWidth="1"/>
    <col min="11527" max="11527" width="16.42578125" style="8" customWidth="1"/>
    <col min="11528" max="11528" width="11.7109375" style="8" customWidth="1"/>
    <col min="11529" max="11529" width="11.5703125" style="8" customWidth="1"/>
    <col min="11530" max="11530" width="11.140625" style="8" customWidth="1"/>
    <col min="11531" max="11531" width="8.85546875" style="8" customWidth="1"/>
    <col min="11532" max="11532" width="16" style="8" customWidth="1"/>
    <col min="11533" max="11533" width="11.5703125" style="8" bestFit="1" customWidth="1"/>
    <col min="11534" max="11534" width="16.85546875" style="8" customWidth="1"/>
    <col min="11535" max="11776" width="9.140625" style="8"/>
    <col min="11777" max="11777" width="28.140625" style="8" customWidth="1"/>
    <col min="11778" max="11778" width="7.7109375" style="8" customWidth="1"/>
    <col min="11779" max="11779" width="11.140625" style="8" customWidth="1"/>
    <col min="11780" max="11780" width="12.28515625" style="8" customWidth="1"/>
    <col min="11781" max="11781" width="13.5703125" style="8" customWidth="1"/>
    <col min="11782" max="11782" width="10.140625" style="8" customWidth="1"/>
    <col min="11783" max="11783" width="16.42578125" style="8" customWidth="1"/>
    <col min="11784" max="11784" width="11.7109375" style="8" customWidth="1"/>
    <col min="11785" max="11785" width="11.5703125" style="8" customWidth="1"/>
    <col min="11786" max="11786" width="11.140625" style="8" customWidth="1"/>
    <col min="11787" max="11787" width="8.85546875" style="8" customWidth="1"/>
    <col min="11788" max="11788" width="16" style="8" customWidth="1"/>
    <col min="11789" max="11789" width="11.5703125" style="8" bestFit="1" customWidth="1"/>
    <col min="11790" max="11790" width="16.85546875" style="8" customWidth="1"/>
    <col min="11791" max="12032" width="9.140625" style="8"/>
    <col min="12033" max="12033" width="28.140625" style="8" customWidth="1"/>
    <col min="12034" max="12034" width="7.7109375" style="8" customWidth="1"/>
    <col min="12035" max="12035" width="11.140625" style="8" customWidth="1"/>
    <col min="12036" max="12036" width="12.28515625" style="8" customWidth="1"/>
    <col min="12037" max="12037" width="13.5703125" style="8" customWidth="1"/>
    <col min="12038" max="12038" width="10.140625" style="8" customWidth="1"/>
    <col min="12039" max="12039" width="16.42578125" style="8" customWidth="1"/>
    <col min="12040" max="12040" width="11.7109375" style="8" customWidth="1"/>
    <col min="12041" max="12041" width="11.5703125" style="8" customWidth="1"/>
    <col min="12042" max="12042" width="11.140625" style="8" customWidth="1"/>
    <col min="12043" max="12043" width="8.85546875" style="8" customWidth="1"/>
    <col min="12044" max="12044" width="16" style="8" customWidth="1"/>
    <col min="12045" max="12045" width="11.5703125" style="8" bestFit="1" customWidth="1"/>
    <col min="12046" max="12046" width="16.85546875" style="8" customWidth="1"/>
    <col min="12047" max="12288" width="9.140625" style="8"/>
    <col min="12289" max="12289" width="28.140625" style="8" customWidth="1"/>
    <col min="12290" max="12290" width="7.7109375" style="8" customWidth="1"/>
    <col min="12291" max="12291" width="11.140625" style="8" customWidth="1"/>
    <col min="12292" max="12292" width="12.28515625" style="8" customWidth="1"/>
    <col min="12293" max="12293" width="13.5703125" style="8" customWidth="1"/>
    <col min="12294" max="12294" width="10.140625" style="8" customWidth="1"/>
    <col min="12295" max="12295" width="16.42578125" style="8" customWidth="1"/>
    <col min="12296" max="12296" width="11.7109375" style="8" customWidth="1"/>
    <col min="12297" max="12297" width="11.5703125" style="8" customWidth="1"/>
    <col min="12298" max="12298" width="11.140625" style="8" customWidth="1"/>
    <col min="12299" max="12299" width="8.85546875" style="8" customWidth="1"/>
    <col min="12300" max="12300" width="16" style="8" customWidth="1"/>
    <col min="12301" max="12301" width="11.5703125" style="8" bestFit="1" customWidth="1"/>
    <col min="12302" max="12302" width="16.85546875" style="8" customWidth="1"/>
    <col min="12303" max="12544" width="9.140625" style="8"/>
    <col min="12545" max="12545" width="28.140625" style="8" customWidth="1"/>
    <col min="12546" max="12546" width="7.7109375" style="8" customWidth="1"/>
    <col min="12547" max="12547" width="11.140625" style="8" customWidth="1"/>
    <col min="12548" max="12548" width="12.28515625" style="8" customWidth="1"/>
    <col min="12549" max="12549" width="13.5703125" style="8" customWidth="1"/>
    <col min="12550" max="12550" width="10.140625" style="8" customWidth="1"/>
    <col min="12551" max="12551" width="16.42578125" style="8" customWidth="1"/>
    <col min="12552" max="12552" width="11.7109375" style="8" customWidth="1"/>
    <col min="12553" max="12553" width="11.5703125" style="8" customWidth="1"/>
    <col min="12554" max="12554" width="11.140625" style="8" customWidth="1"/>
    <col min="12555" max="12555" width="8.85546875" style="8" customWidth="1"/>
    <col min="12556" max="12556" width="16" style="8" customWidth="1"/>
    <col min="12557" max="12557" width="11.5703125" style="8" bestFit="1" customWidth="1"/>
    <col min="12558" max="12558" width="16.85546875" style="8" customWidth="1"/>
    <col min="12559" max="12800" width="9.140625" style="8"/>
    <col min="12801" max="12801" width="28.140625" style="8" customWidth="1"/>
    <col min="12802" max="12802" width="7.7109375" style="8" customWidth="1"/>
    <col min="12803" max="12803" width="11.140625" style="8" customWidth="1"/>
    <col min="12804" max="12804" width="12.28515625" style="8" customWidth="1"/>
    <col min="12805" max="12805" width="13.5703125" style="8" customWidth="1"/>
    <col min="12806" max="12806" width="10.140625" style="8" customWidth="1"/>
    <col min="12807" max="12807" width="16.42578125" style="8" customWidth="1"/>
    <col min="12808" max="12808" width="11.7109375" style="8" customWidth="1"/>
    <col min="12809" max="12809" width="11.5703125" style="8" customWidth="1"/>
    <col min="12810" max="12810" width="11.140625" style="8" customWidth="1"/>
    <col min="12811" max="12811" width="8.85546875" style="8" customWidth="1"/>
    <col min="12812" max="12812" width="16" style="8" customWidth="1"/>
    <col min="12813" max="12813" width="11.5703125" style="8" bestFit="1" customWidth="1"/>
    <col min="12814" max="12814" width="16.85546875" style="8" customWidth="1"/>
    <col min="12815" max="13056" width="9.140625" style="8"/>
    <col min="13057" max="13057" width="28.140625" style="8" customWidth="1"/>
    <col min="13058" max="13058" width="7.7109375" style="8" customWidth="1"/>
    <col min="13059" max="13059" width="11.140625" style="8" customWidth="1"/>
    <col min="13060" max="13060" width="12.28515625" style="8" customWidth="1"/>
    <col min="13061" max="13061" width="13.5703125" style="8" customWidth="1"/>
    <col min="13062" max="13062" width="10.140625" style="8" customWidth="1"/>
    <col min="13063" max="13063" width="16.42578125" style="8" customWidth="1"/>
    <col min="13064" max="13064" width="11.7109375" style="8" customWidth="1"/>
    <col min="13065" max="13065" width="11.5703125" style="8" customWidth="1"/>
    <col min="13066" max="13066" width="11.140625" style="8" customWidth="1"/>
    <col min="13067" max="13067" width="8.85546875" style="8" customWidth="1"/>
    <col min="13068" max="13068" width="16" style="8" customWidth="1"/>
    <col min="13069" max="13069" width="11.5703125" style="8" bestFit="1" customWidth="1"/>
    <col min="13070" max="13070" width="16.85546875" style="8" customWidth="1"/>
    <col min="13071" max="13312" width="9.140625" style="8"/>
    <col min="13313" max="13313" width="28.140625" style="8" customWidth="1"/>
    <col min="13314" max="13314" width="7.7109375" style="8" customWidth="1"/>
    <col min="13315" max="13315" width="11.140625" style="8" customWidth="1"/>
    <col min="13316" max="13316" width="12.28515625" style="8" customWidth="1"/>
    <col min="13317" max="13317" width="13.5703125" style="8" customWidth="1"/>
    <col min="13318" max="13318" width="10.140625" style="8" customWidth="1"/>
    <col min="13319" max="13319" width="16.42578125" style="8" customWidth="1"/>
    <col min="13320" max="13320" width="11.7109375" style="8" customWidth="1"/>
    <col min="13321" max="13321" width="11.5703125" style="8" customWidth="1"/>
    <col min="13322" max="13322" width="11.140625" style="8" customWidth="1"/>
    <col min="13323" max="13323" width="8.85546875" style="8" customWidth="1"/>
    <col min="13324" max="13324" width="16" style="8" customWidth="1"/>
    <col min="13325" max="13325" width="11.5703125" style="8" bestFit="1" customWidth="1"/>
    <col min="13326" max="13326" width="16.85546875" style="8" customWidth="1"/>
    <col min="13327" max="13568" width="9.140625" style="8"/>
    <col min="13569" max="13569" width="28.140625" style="8" customWidth="1"/>
    <col min="13570" max="13570" width="7.7109375" style="8" customWidth="1"/>
    <col min="13571" max="13571" width="11.140625" style="8" customWidth="1"/>
    <col min="13572" max="13572" width="12.28515625" style="8" customWidth="1"/>
    <col min="13573" max="13573" width="13.5703125" style="8" customWidth="1"/>
    <col min="13574" max="13574" width="10.140625" style="8" customWidth="1"/>
    <col min="13575" max="13575" width="16.42578125" style="8" customWidth="1"/>
    <col min="13576" max="13576" width="11.7109375" style="8" customWidth="1"/>
    <col min="13577" max="13577" width="11.5703125" style="8" customWidth="1"/>
    <col min="13578" max="13578" width="11.140625" style="8" customWidth="1"/>
    <col min="13579" max="13579" width="8.85546875" style="8" customWidth="1"/>
    <col min="13580" max="13580" width="16" style="8" customWidth="1"/>
    <col min="13581" max="13581" width="11.5703125" style="8" bestFit="1" customWidth="1"/>
    <col min="13582" max="13582" width="16.85546875" style="8" customWidth="1"/>
    <col min="13583" max="13824" width="9.140625" style="8"/>
    <col min="13825" max="13825" width="28.140625" style="8" customWidth="1"/>
    <col min="13826" max="13826" width="7.7109375" style="8" customWidth="1"/>
    <col min="13827" max="13827" width="11.140625" style="8" customWidth="1"/>
    <col min="13828" max="13828" width="12.28515625" style="8" customWidth="1"/>
    <col min="13829" max="13829" width="13.5703125" style="8" customWidth="1"/>
    <col min="13830" max="13830" width="10.140625" style="8" customWidth="1"/>
    <col min="13831" max="13831" width="16.42578125" style="8" customWidth="1"/>
    <col min="13832" max="13832" width="11.7109375" style="8" customWidth="1"/>
    <col min="13833" max="13833" width="11.5703125" style="8" customWidth="1"/>
    <col min="13834" max="13834" width="11.140625" style="8" customWidth="1"/>
    <col min="13835" max="13835" width="8.85546875" style="8" customWidth="1"/>
    <col min="13836" max="13836" width="16" style="8" customWidth="1"/>
    <col min="13837" max="13837" width="11.5703125" style="8" bestFit="1" customWidth="1"/>
    <col min="13838" max="13838" width="16.85546875" style="8" customWidth="1"/>
    <col min="13839" max="14080" width="9.140625" style="8"/>
    <col min="14081" max="14081" width="28.140625" style="8" customWidth="1"/>
    <col min="14082" max="14082" width="7.7109375" style="8" customWidth="1"/>
    <col min="14083" max="14083" width="11.140625" style="8" customWidth="1"/>
    <col min="14084" max="14084" width="12.28515625" style="8" customWidth="1"/>
    <col min="14085" max="14085" width="13.5703125" style="8" customWidth="1"/>
    <col min="14086" max="14086" width="10.140625" style="8" customWidth="1"/>
    <col min="14087" max="14087" width="16.42578125" style="8" customWidth="1"/>
    <col min="14088" max="14088" width="11.7109375" style="8" customWidth="1"/>
    <col min="14089" max="14089" width="11.5703125" style="8" customWidth="1"/>
    <col min="14090" max="14090" width="11.140625" style="8" customWidth="1"/>
    <col min="14091" max="14091" width="8.85546875" style="8" customWidth="1"/>
    <col min="14092" max="14092" width="16" style="8" customWidth="1"/>
    <col min="14093" max="14093" width="11.5703125" style="8" bestFit="1" customWidth="1"/>
    <col min="14094" max="14094" width="16.85546875" style="8" customWidth="1"/>
    <col min="14095" max="14336" width="9.140625" style="8"/>
    <col min="14337" max="14337" width="28.140625" style="8" customWidth="1"/>
    <col min="14338" max="14338" width="7.7109375" style="8" customWidth="1"/>
    <col min="14339" max="14339" width="11.140625" style="8" customWidth="1"/>
    <col min="14340" max="14340" width="12.28515625" style="8" customWidth="1"/>
    <col min="14341" max="14341" width="13.5703125" style="8" customWidth="1"/>
    <col min="14342" max="14342" width="10.140625" style="8" customWidth="1"/>
    <col min="14343" max="14343" width="16.42578125" style="8" customWidth="1"/>
    <col min="14344" max="14344" width="11.7109375" style="8" customWidth="1"/>
    <col min="14345" max="14345" width="11.5703125" style="8" customWidth="1"/>
    <col min="14346" max="14346" width="11.140625" style="8" customWidth="1"/>
    <col min="14347" max="14347" width="8.85546875" style="8" customWidth="1"/>
    <col min="14348" max="14348" width="16" style="8" customWidth="1"/>
    <col min="14349" max="14349" width="11.5703125" style="8" bestFit="1" customWidth="1"/>
    <col min="14350" max="14350" width="16.85546875" style="8" customWidth="1"/>
    <col min="14351" max="14592" width="9.140625" style="8"/>
    <col min="14593" max="14593" width="28.140625" style="8" customWidth="1"/>
    <col min="14594" max="14594" width="7.7109375" style="8" customWidth="1"/>
    <col min="14595" max="14595" width="11.140625" style="8" customWidth="1"/>
    <col min="14596" max="14596" width="12.28515625" style="8" customWidth="1"/>
    <col min="14597" max="14597" width="13.5703125" style="8" customWidth="1"/>
    <col min="14598" max="14598" width="10.140625" style="8" customWidth="1"/>
    <col min="14599" max="14599" width="16.42578125" style="8" customWidth="1"/>
    <col min="14600" max="14600" width="11.7109375" style="8" customWidth="1"/>
    <col min="14601" max="14601" width="11.5703125" style="8" customWidth="1"/>
    <col min="14602" max="14602" width="11.140625" style="8" customWidth="1"/>
    <col min="14603" max="14603" width="8.85546875" style="8" customWidth="1"/>
    <col min="14604" max="14604" width="16" style="8" customWidth="1"/>
    <col min="14605" max="14605" width="11.5703125" style="8" bestFit="1" customWidth="1"/>
    <col min="14606" max="14606" width="16.85546875" style="8" customWidth="1"/>
    <col min="14607" max="14848" width="9.140625" style="8"/>
    <col min="14849" max="14849" width="28.140625" style="8" customWidth="1"/>
    <col min="14850" max="14850" width="7.7109375" style="8" customWidth="1"/>
    <col min="14851" max="14851" width="11.140625" style="8" customWidth="1"/>
    <col min="14852" max="14852" width="12.28515625" style="8" customWidth="1"/>
    <col min="14853" max="14853" width="13.5703125" style="8" customWidth="1"/>
    <col min="14854" max="14854" width="10.140625" style="8" customWidth="1"/>
    <col min="14855" max="14855" width="16.42578125" style="8" customWidth="1"/>
    <col min="14856" max="14856" width="11.7109375" style="8" customWidth="1"/>
    <col min="14857" max="14857" width="11.5703125" style="8" customWidth="1"/>
    <col min="14858" max="14858" width="11.140625" style="8" customWidth="1"/>
    <col min="14859" max="14859" width="8.85546875" style="8" customWidth="1"/>
    <col min="14860" max="14860" width="16" style="8" customWidth="1"/>
    <col min="14861" max="14861" width="11.5703125" style="8" bestFit="1" customWidth="1"/>
    <col min="14862" max="14862" width="16.85546875" style="8" customWidth="1"/>
    <col min="14863" max="15104" width="9.140625" style="8"/>
    <col min="15105" max="15105" width="28.140625" style="8" customWidth="1"/>
    <col min="15106" max="15106" width="7.7109375" style="8" customWidth="1"/>
    <col min="15107" max="15107" width="11.140625" style="8" customWidth="1"/>
    <col min="15108" max="15108" width="12.28515625" style="8" customWidth="1"/>
    <col min="15109" max="15109" width="13.5703125" style="8" customWidth="1"/>
    <col min="15110" max="15110" width="10.140625" style="8" customWidth="1"/>
    <col min="15111" max="15111" width="16.42578125" style="8" customWidth="1"/>
    <col min="15112" max="15112" width="11.7109375" style="8" customWidth="1"/>
    <col min="15113" max="15113" width="11.5703125" style="8" customWidth="1"/>
    <col min="15114" max="15114" width="11.140625" style="8" customWidth="1"/>
    <col min="15115" max="15115" width="8.85546875" style="8" customWidth="1"/>
    <col min="15116" max="15116" width="16" style="8" customWidth="1"/>
    <col min="15117" max="15117" width="11.5703125" style="8" bestFit="1" customWidth="1"/>
    <col min="15118" max="15118" width="16.85546875" style="8" customWidth="1"/>
    <col min="15119" max="15360" width="9.140625" style="8"/>
    <col min="15361" max="15361" width="28.140625" style="8" customWidth="1"/>
    <col min="15362" max="15362" width="7.7109375" style="8" customWidth="1"/>
    <col min="15363" max="15363" width="11.140625" style="8" customWidth="1"/>
    <col min="15364" max="15364" width="12.28515625" style="8" customWidth="1"/>
    <col min="15365" max="15365" width="13.5703125" style="8" customWidth="1"/>
    <col min="15366" max="15366" width="10.140625" style="8" customWidth="1"/>
    <col min="15367" max="15367" width="16.42578125" style="8" customWidth="1"/>
    <col min="15368" max="15368" width="11.7109375" style="8" customWidth="1"/>
    <col min="15369" max="15369" width="11.5703125" style="8" customWidth="1"/>
    <col min="15370" max="15370" width="11.140625" style="8" customWidth="1"/>
    <col min="15371" max="15371" width="8.85546875" style="8" customWidth="1"/>
    <col min="15372" max="15372" width="16" style="8" customWidth="1"/>
    <col min="15373" max="15373" width="11.5703125" style="8" bestFit="1" customWidth="1"/>
    <col min="15374" max="15374" width="16.85546875" style="8" customWidth="1"/>
    <col min="15375" max="15616" width="9.140625" style="8"/>
    <col min="15617" max="15617" width="28.140625" style="8" customWidth="1"/>
    <col min="15618" max="15618" width="7.7109375" style="8" customWidth="1"/>
    <col min="15619" max="15619" width="11.140625" style="8" customWidth="1"/>
    <col min="15620" max="15620" width="12.28515625" style="8" customWidth="1"/>
    <col min="15621" max="15621" width="13.5703125" style="8" customWidth="1"/>
    <col min="15622" max="15622" width="10.140625" style="8" customWidth="1"/>
    <col min="15623" max="15623" width="16.42578125" style="8" customWidth="1"/>
    <col min="15624" max="15624" width="11.7109375" style="8" customWidth="1"/>
    <col min="15625" max="15625" width="11.5703125" style="8" customWidth="1"/>
    <col min="15626" max="15626" width="11.140625" style="8" customWidth="1"/>
    <col min="15627" max="15627" width="8.85546875" style="8" customWidth="1"/>
    <col min="15628" max="15628" width="16" style="8" customWidth="1"/>
    <col min="15629" max="15629" width="11.5703125" style="8" bestFit="1" customWidth="1"/>
    <col min="15630" max="15630" width="16.85546875" style="8" customWidth="1"/>
    <col min="15631" max="15872" width="9.140625" style="8"/>
    <col min="15873" max="15873" width="28.140625" style="8" customWidth="1"/>
    <col min="15874" max="15874" width="7.7109375" style="8" customWidth="1"/>
    <col min="15875" max="15875" width="11.140625" style="8" customWidth="1"/>
    <col min="15876" max="15876" width="12.28515625" style="8" customWidth="1"/>
    <col min="15877" max="15877" width="13.5703125" style="8" customWidth="1"/>
    <col min="15878" max="15878" width="10.140625" style="8" customWidth="1"/>
    <col min="15879" max="15879" width="16.42578125" style="8" customWidth="1"/>
    <col min="15880" max="15880" width="11.7109375" style="8" customWidth="1"/>
    <col min="15881" max="15881" width="11.5703125" style="8" customWidth="1"/>
    <col min="15882" max="15882" width="11.140625" style="8" customWidth="1"/>
    <col min="15883" max="15883" width="8.85546875" style="8" customWidth="1"/>
    <col min="15884" max="15884" width="16" style="8" customWidth="1"/>
    <col min="15885" max="15885" width="11.5703125" style="8" bestFit="1" customWidth="1"/>
    <col min="15886" max="15886" width="16.85546875" style="8" customWidth="1"/>
    <col min="15887" max="16128" width="9.140625" style="8"/>
    <col min="16129" max="16129" width="28.140625" style="8" customWidth="1"/>
    <col min="16130" max="16130" width="7.7109375" style="8" customWidth="1"/>
    <col min="16131" max="16131" width="11.140625" style="8" customWidth="1"/>
    <col min="16132" max="16132" width="12.28515625" style="8" customWidth="1"/>
    <col min="16133" max="16133" width="13.5703125" style="8" customWidth="1"/>
    <col min="16134" max="16134" width="10.140625" style="8" customWidth="1"/>
    <col min="16135" max="16135" width="16.42578125" style="8" customWidth="1"/>
    <col min="16136" max="16136" width="11.7109375" style="8" customWidth="1"/>
    <col min="16137" max="16137" width="11.5703125" style="8" customWidth="1"/>
    <col min="16138" max="16138" width="11.140625" style="8" customWidth="1"/>
    <col min="16139" max="16139" width="8.85546875" style="8" customWidth="1"/>
    <col min="16140" max="16140" width="16" style="8" customWidth="1"/>
    <col min="16141" max="16141" width="11.5703125" style="8" bestFit="1" customWidth="1"/>
    <col min="16142" max="16142" width="16.85546875" style="8" customWidth="1"/>
    <col min="16143" max="16384" width="9.140625" style="8"/>
  </cols>
  <sheetData>
    <row r="1" spans="1:14" ht="16.5" thickBot="1" x14ac:dyDescent="0.3">
      <c r="A1" s="1">
        <v>43332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" customHeight="1" x14ac:dyDescent="0.25">
      <c r="A2" s="9" t="s">
        <v>1</v>
      </c>
      <c r="B2" s="10" t="s">
        <v>2</v>
      </c>
      <c r="C2" s="11" t="s">
        <v>3</v>
      </c>
      <c r="D2" s="12"/>
      <c r="E2" s="13"/>
      <c r="F2" s="14" t="s">
        <v>4</v>
      </c>
      <c r="G2" s="14" t="s">
        <v>5</v>
      </c>
      <c r="H2" s="11" t="s">
        <v>6</v>
      </c>
      <c r="I2" s="12"/>
      <c r="J2" s="13"/>
      <c r="K2" s="15" t="s">
        <v>7</v>
      </c>
      <c r="L2" s="15" t="s">
        <v>8</v>
      </c>
      <c r="M2" s="16" t="s">
        <v>9</v>
      </c>
      <c r="N2" s="17" t="s">
        <v>10</v>
      </c>
    </row>
    <row r="3" spans="1:14" ht="32.25" thickBot="1" x14ac:dyDescent="0.3">
      <c r="A3" s="18"/>
      <c r="B3" s="19"/>
      <c r="C3" s="20" t="s">
        <v>11</v>
      </c>
      <c r="D3" s="21" t="s">
        <v>12</v>
      </c>
      <c r="E3" s="21" t="s">
        <v>13</v>
      </c>
      <c r="F3" s="22"/>
      <c r="G3" s="22"/>
      <c r="H3" s="20" t="s">
        <v>11</v>
      </c>
      <c r="I3" s="21" t="s">
        <v>14</v>
      </c>
      <c r="J3" s="21" t="s">
        <v>15</v>
      </c>
      <c r="K3" s="23"/>
      <c r="L3" s="23"/>
      <c r="M3" s="24"/>
      <c r="N3" s="25"/>
    </row>
    <row r="4" spans="1:14" ht="16.5" thickTop="1" x14ac:dyDescent="0.25">
      <c r="A4" s="26" t="s">
        <v>16</v>
      </c>
      <c r="B4" s="27">
        <v>5</v>
      </c>
      <c r="C4" s="28">
        <v>6553</v>
      </c>
      <c r="D4" s="29">
        <f>'[1]07'!C4</f>
        <v>6337</v>
      </c>
      <c r="E4" s="30">
        <f>C4-D4</f>
        <v>216</v>
      </c>
      <c r="F4" s="31">
        <f>'[1]07'!F4</f>
        <v>4.6100000000000003</v>
      </c>
      <c r="G4" s="31">
        <f>E4*M4*F4</f>
        <v>1045.5480000000002</v>
      </c>
      <c r="H4" s="28">
        <v>4142</v>
      </c>
      <c r="I4" s="29">
        <f>'[1]07'!H4</f>
        <v>4015</v>
      </c>
      <c r="J4" s="30">
        <f>H4-I4</f>
        <v>127</v>
      </c>
      <c r="K4" s="31">
        <f>'[1]07'!K4</f>
        <v>1.76</v>
      </c>
      <c r="L4" s="31">
        <f>J4*M4*K4</f>
        <v>234.696</v>
      </c>
      <c r="M4" s="32">
        <v>1.05</v>
      </c>
      <c r="N4" s="33">
        <f>G4+L4</f>
        <v>1280.2440000000001</v>
      </c>
    </row>
    <row r="5" spans="1:14" x14ac:dyDescent="0.25">
      <c r="A5" s="26" t="s">
        <v>17</v>
      </c>
      <c r="B5" s="34">
        <v>46</v>
      </c>
      <c r="C5" s="28">
        <v>37189</v>
      </c>
      <c r="D5" s="29">
        <f>'[1]07'!C5</f>
        <v>37098</v>
      </c>
      <c r="E5" s="35">
        <f t="shared" ref="E5:E54" si="0">C5-D5</f>
        <v>91</v>
      </c>
      <c r="F5" s="31">
        <f>'[1]07'!F5</f>
        <v>4.6100000000000003</v>
      </c>
      <c r="G5" s="36">
        <f t="shared" ref="G5:G54" si="1">E5*M5*F5</f>
        <v>440.4855</v>
      </c>
      <c r="H5" s="28">
        <v>21907</v>
      </c>
      <c r="I5" s="29">
        <f>'[1]07'!H5</f>
        <v>21890</v>
      </c>
      <c r="J5" s="35">
        <f t="shared" ref="J5:J54" si="2">H5-I5</f>
        <v>17</v>
      </c>
      <c r="K5" s="31">
        <f>'[1]07'!K5</f>
        <v>1.76</v>
      </c>
      <c r="L5" s="36">
        <f t="shared" ref="L5:L54" si="3">J5*M5*K5</f>
        <v>31.416000000000004</v>
      </c>
      <c r="M5" s="37">
        <v>1.05</v>
      </c>
      <c r="N5" s="38">
        <f t="shared" ref="N5:N54" si="4">G5+L5</f>
        <v>471.9015</v>
      </c>
    </row>
    <row r="6" spans="1:14" x14ac:dyDescent="0.25">
      <c r="A6" s="26" t="s">
        <v>18</v>
      </c>
      <c r="B6" s="34">
        <v>51</v>
      </c>
      <c r="C6" s="28">
        <v>142518</v>
      </c>
      <c r="D6" s="29">
        <f>'[1]07'!C6</f>
        <v>141937</v>
      </c>
      <c r="E6" s="35">
        <f t="shared" si="0"/>
        <v>581</v>
      </c>
      <c r="F6" s="31">
        <f>'[1]07'!F6</f>
        <v>4.6100000000000003</v>
      </c>
      <c r="G6" s="36">
        <f t="shared" si="1"/>
        <v>2812.3305000000005</v>
      </c>
      <c r="H6" s="28">
        <v>70106</v>
      </c>
      <c r="I6" s="29">
        <f>'[1]07'!H6</f>
        <v>69869</v>
      </c>
      <c r="J6" s="35">
        <f t="shared" si="2"/>
        <v>237</v>
      </c>
      <c r="K6" s="31">
        <f>'[1]07'!K6</f>
        <v>1.76</v>
      </c>
      <c r="L6" s="36">
        <f t="shared" si="3"/>
        <v>437.97600000000006</v>
      </c>
      <c r="M6" s="37">
        <v>1.05</v>
      </c>
      <c r="N6" s="38">
        <f t="shared" si="4"/>
        <v>3250.3065000000006</v>
      </c>
    </row>
    <row r="7" spans="1:14" x14ac:dyDescent="0.25">
      <c r="A7" s="26" t="s">
        <v>19</v>
      </c>
      <c r="B7" s="34">
        <v>77</v>
      </c>
      <c r="C7" s="28">
        <v>30926</v>
      </c>
      <c r="D7" s="29">
        <f>'[1]07'!C7</f>
        <v>30776</v>
      </c>
      <c r="E7" s="35">
        <f t="shared" si="0"/>
        <v>150</v>
      </c>
      <c r="F7" s="39">
        <f>'[1]07'!F7</f>
        <v>6.59</v>
      </c>
      <c r="G7" s="36">
        <f t="shared" si="1"/>
        <v>1037.925</v>
      </c>
      <c r="H7" s="28">
        <v>14362</v>
      </c>
      <c r="I7" s="29">
        <f>'[1]07'!H7</f>
        <v>14325</v>
      </c>
      <c r="J7" s="35">
        <f t="shared" si="2"/>
        <v>37</v>
      </c>
      <c r="K7" s="39">
        <f>'[1]07'!K7</f>
        <v>2.52</v>
      </c>
      <c r="L7" s="36">
        <f t="shared" si="3"/>
        <v>97.902000000000001</v>
      </c>
      <c r="M7" s="37">
        <v>1.05</v>
      </c>
      <c r="N7" s="38">
        <f t="shared" si="4"/>
        <v>1135.827</v>
      </c>
    </row>
    <row r="8" spans="1:14" x14ac:dyDescent="0.25">
      <c r="A8" s="26" t="s">
        <v>20</v>
      </c>
      <c r="B8" s="34">
        <v>78</v>
      </c>
      <c r="C8" s="28">
        <v>75265</v>
      </c>
      <c r="D8" s="29">
        <f>'[1]07'!C8</f>
        <v>74983</v>
      </c>
      <c r="E8" s="35">
        <f t="shared" si="0"/>
        <v>282</v>
      </c>
      <c r="F8" s="39">
        <f>'[1]07'!F8</f>
        <v>6.59</v>
      </c>
      <c r="G8" s="36">
        <f t="shared" si="1"/>
        <v>1951.2990000000002</v>
      </c>
      <c r="H8" s="28">
        <v>40348</v>
      </c>
      <c r="I8" s="29">
        <f>'[1]07'!H8</f>
        <v>40277</v>
      </c>
      <c r="J8" s="35">
        <f t="shared" si="2"/>
        <v>71</v>
      </c>
      <c r="K8" s="39">
        <f>'[1]07'!K8</f>
        <v>2.52</v>
      </c>
      <c r="L8" s="36">
        <f t="shared" si="3"/>
        <v>187.86599999999999</v>
      </c>
      <c r="M8" s="37">
        <v>1.05</v>
      </c>
      <c r="N8" s="38">
        <f t="shared" si="4"/>
        <v>2139.165</v>
      </c>
    </row>
    <row r="9" spans="1:14" x14ac:dyDescent="0.25">
      <c r="A9" s="26" t="s">
        <v>21</v>
      </c>
      <c r="B9" s="34">
        <v>82</v>
      </c>
      <c r="C9" s="28">
        <v>12181</v>
      </c>
      <c r="D9" s="29">
        <f>'[1]07'!C9</f>
        <v>12016</v>
      </c>
      <c r="E9" s="35">
        <f t="shared" si="0"/>
        <v>165</v>
      </c>
      <c r="F9" s="39">
        <f>'[1]07'!F9</f>
        <v>6.59</v>
      </c>
      <c r="G9" s="36">
        <f t="shared" si="1"/>
        <v>1141.7175</v>
      </c>
      <c r="H9" s="28">
        <v>5270</v>
      </c>
      <c r="I9" s="29">
        <f>'[1]07'!H9</f>
        <v>5230</v>
      </c>
      <c r="J9" s="35">
        <f t="shared" si="2"/>
        <v>40</v>
      </c>
      <c r="K9" s="39">
        <f>'[1]07'!K9</f>
        <v>2.52</v>
      </c>
      <c r="L9" s="36">
        <f t="shared" si="3"/>
        <v>105.84</v>
      </c>
      <c r="M9" s="37">
        <v>1.05</v>
      </c>
      <c r="N9" s="38">
        <f t="shared" si="4"/>
        <v>1247.5574999999999</v>
      </c>
    </row>
    <row r="10" spans="1:14" x14ac:dyDescent="0.25">
      <c r="A10" s="26" t="s">
        <v>22</v>
      </c>
      <c r="B10" s="34">
        <v>91</v>
      </c>
      <c r="C10" s="28">
        <v>1915</v>
      </c>
      <c r="D10" s="29">
        <f>'[1]07'!C10</f>
        <v>1746</v>
      </c>
      <c r="E10" s="35">
        <f t="shared" si="0"/>
        <v>169</v>
      </c>
      <c r="F10" s="39">
        <f>'[1]07'!F10</f>
        <v>6.59</v>
      </c>
      <c r="G10" s="36">
        <f t="shared" si="1"/>
        <v>1169.3955000000001</v>
      </c>
      <c r="H10" s="28">
        <v>1001</v>
      </c>
      <c r="I10" s="29">
        <f>'[1]07'!H10</f>
        <v>930</v>
      </c>
      <c r="J10" s="35">
        <f t="shared" si="2"/>
        <v>71</v>
      </c>
      <c r="K10" s="39">
        <f>'[1]07'!K10</f>
        <v>2.52</v>
      </c>
      <c r="L10" s="36">
        <f t="shared" si="3"/>
        <v>187.86599999999999</v>
      </c>
      <c r="M10" s="37">
        <v>1.05</v>
      </c>
      <c r="N10" s="38">
        <f t="shared" si="4"/>
        <v>1357.2615000000001</v>
      </c>
    </row>
    <row r="11" spans="1:14" x14ac:dyDescent="0.25">
      <c r="A11" s="26" t="s">
        <v>23</v>
      </c>
      <c r="B11" s="34">
        <v>92</v>
      </c>
      <c r="C11" s="28">
        <v>106459</v>
      </c>
      <c r="D11" s="29">
        <f>'[1]07'!C11</f>
        <v>106216</v>
      </c>
      <c r="E11" s="35">
        <f t="shared" si="0"/>
        <v>243</v>
      </c>
      <c r="F11" s="31">
        <f>'[1]07'!F11</f>
        <v>4.6100000000000003</v>
      </c>
      <c r="G11" s="36">
        <f t="shared" si="1"/>
        <v>1176.2415000000001</v>
      </c>
      <c r="H11" s="28">
        <v>64136</v>
      </c>
      <c r="I11" s="29">
        <f>'[1]07'!H11</f>
        <v>64013</v>
      </c>
      <c r="J11" s="35">
        <f t="shared" si="2"/>
        <v>123</v>
      </c>
      <c r="K11" s="31">
        <f>'[1]07'!K11</f>
        <v>1.76</v>
      </c>
      <c r="L11" s="36">
        <f t="shared" si="3"/>
        <v>227.304</v>
      </c>
      <c r="M11" s="37">
        <v>1.05</v>
      </c>
      <c r="N11" s="38">
        <f t="shared" si="4"/>
        <v>1403.5455000000002</v>
      </c>
    </row>
    <row r="12" spans="1:14" x14ac:dyDescent="0.25">
      <c r="A12" s="26" t="s">
        <v>24</v>
      </c>
      <c r="B12" s="34">
        <v>93</v>
      </c>
      <c r="C12" s="28">
        <v>203597</v>
      </c>
      <c r="D12" s="29">
        <f>'[1]07'!C12</f>
        <v>203167</v>
      </c>
      <c r="E12" s="35">
        <f t="shared" si="0"/>
        <v>430</v>
      </c>
      <c r="F12" s="31">
        <f>'[1]07'!F12</f>
        <v>4.6100000000000003</v>
      </c>
      <c r="G12" s="36">
        <f t="shared" si="1"/>
        <v>2081.415</v>
      </c>
      <c r="H12" s="28">
        <v>123228</v>
      </c>
      <c r="I12" s="29">
        <f>'[1]07'!H12</f>
        <v>122891</v>
      </c>
      <c r="J12" s="35">
        <f t="shared" si="2"/>
        <v>337</v>
      </c>
      <c r="K12" s="31">
        <f>'[1]07'!K12</f>
        <v>1.76</v>
      </c>
      <c r="L12" s="36">
        <f t="shared" si="3"/>
        <v>622.77600000000007</v>
      </c>
      <c r="M12" s="37">
        <v>1.05</v>
      </c>
      <c r="N12" s="38">
        <f t="shared" si="4"/>
        <v>2704.1909999999998</v>
      </c>
    </row>
    <row r="13" spans="1:14" x14ac:dyDescent="0.25">
      <c r="A13" s="26" t="s">
        <v>25</v>
      </c>
      <c r="B13" s="34">
        <v>95</v>
      </c>
      <c r="C13" s="28">
        <v>4291</v>
      </c>
      <c r="D13" s="29">
        <f>'[1]07'!C13</f>
        <v>4083</v>
      </c>
      <c r="E13" s="35">
        <f t="shared" si="0"/>
        <v>208</v>
      </c>
      <c r="F13" s="39">
        <f>'[1]07'!F13</f>
        <v>6.59</v>
      </c>
      <c r="G13" s="36">
        <f t="shared" si="1"/>
        <v>1439.2560000000001</v>
      </c>
      <c r="H13" s="28">
        <v>784</v>
      </c>
      <c r="I13" s="29">
        <f>'[1]07'!H13</f>
        <v>768</v>
      </c>
      <c r="J13" s="35">
        <f t="shared" si="2"/>
        <v>16</v>
      </c>
      <c r="K13" s="39">
        <f>'[1]07'!K13</f>
        <v>2.52</v>
      </c>
      <c r="L13" s="36">
        <f t="shared" si="3"/>
        <v>42.336000000000006</v>
      </c>
      <c r="M13" s="37">
        <v>1.05</v>
      </c>
      <c r="N13" s="38">
        <f t="shared" si="4"/>
        <v>1481.5920000000001</v>
      </c>
    </row>
    <row r="14" spans="1:14" x14ac:dyDescent="0.25">
      <c r="A14" s="26" t="s">
        <v>26</v>
      </c>
      <c r="B14" s="34">
        <v>96</v>
      </c>
      <c r="C14" s="28">
        <v>11851</v>
      </c>
      <c r="D14" s="29">
        <f>'[1]07'!C14</f>
        <v>11525</v>
      </c>
      <c r="E14" s="35">
        <f t="shared" si="0"/>
        <v>326</v>
      </c>
      <c r="F14" s="31">
        <f>'[1]07'!F14</f>
        <v>4.6100000000000003</v>
      </c>
      <c r="G14" s="36">
        <f t="shared" si="1"/>
        <v>1578.0030000000002</v>
      </c>
      <c r="H14" s="28">
        <v>5937</v>
      </c>
      <c r="I14" s="29">
        <f>'[1]07'!H14</f>
        <v>5838</v>
      </c>
      <c r="J14" s="35">
        <f t="shared" si="2"/>
        <v>99</v>
      </c>
      <c r="K14" s="31">
        <f>'[1]07'!K14</f>
        <v>1.76</v>
      </c>
      <c r="L14" s="36">
        <f t="shared" si="3"/>
        <v>182.952</v>
      </c>
      <c r="M14" s="37">
        <v>1.05</v>
      </c>
      <c r="N14" s="38">
        <f t="shared" si="4"/>
        <v>1760.9550000000002</v>
      </c>
    </row>
    <row r="15" spans="1:14" x14ac:dyDescent="0.25">
      <c r="A15" s="26" t="s">
        <v>27</v>
      </c>
      <c r="B15" s="34">
        <v>97</v>
      </c>
      <c r="C15" s="28">
        <v>74278</v>
      </c>
      <c r="D15" s="29">
        <f>'[1]07'!C15</f>
        <v>73601</v>
      </c>
      <c r="E15" s="35">
        <f t="shared" si="0"/>
        <v>677</v>
      </c>
      <c r="F15" s="31">
        <f>'[1]07'!F15</f>
        <v>4.6100000000000003</v>
      </c>
      <c r="G15" s="36">
        <f t="shared" si="1"/>
        <v>3277.0185000000001</v>
      </c>
      <c r="H15" s="28">
        <v>34760</v>
      </c>
      <c r="I15" s="29">
        <f>'[1]07'!H15</f>
        <v>34624</v>
      </c>
      <c r="J15" s="35">
        <f t="shared" si="2"/>
        <v>136</v>
      </c>
      <c r="K15" s="31">
        <f>'[1]07'!K15</f>
        <v>1.76</v>
      </c>
      <c r="L15" s="36">
        <f t="shared" si="3"/>
        <v>251.32800000000003</v>
      </c>
      <c r="M15" s="37">
        <v>1.05</v>
      </c>
      <c r="N15" s="38">
        <f t="shared" si="4"/>
        <v>3528.3465000000001</v>
      </c>
    </row>
    <row r="16" spans="1:14" x14ac:dyDescent="0.25">
      <c r="A16" s="26" t="s">
        <v>28</v>
      </c>
      <c r="B16" s="34">
        <v>100</v>
      </c>
      <c r="C16" s="28">
        <v>8435</v>
      </c>
      <c r="D16" s="29">
        <f>'[1]07'!C16</f>
        <v>8250</v>
      </c>
      <c r="E16" s="35">
        <f t="shared" si="0"/>
        <v>185</v>
      </c>
      <c r="F16" s="31">
        <f>'[1]07'!F16</f>
        <v>4.6100000000000003</v>
      </c>
      <c r="G16" s="36">
        <f t="shared" si="1"/>
        <v>895.49250000000006</v>
      </c>
      <c r="H16" s="28">
        <v>3011</v>
      </c>
      <c r="I16" s="29">
        <f>'[1]07'!H16</f>
        <v>2945</v>
      </c>
      <c r="J16" s="35">
        <f t="shared" si="2"/>
        <v>66</v>
      </c>
      <c r="K16" s="31">
        <f>'[1]07'!K16</f>
        <v>1.76</v>
      </c>
      <c r="L16" s="36">
        <f t="shared" si="3"/>
        <v>121.96799999999999</v>
      </c>
      <c r="M16" s="37">
        <v>1.05</v>
      </c>
      <c r="N16" s="38">
        <f t="shared" si="4"/>
        <v>1017.4605</v>
      </c>
    </row>
    <row r="17" spans="1:14" x14ac:dyDescent="0.25">
      <c r="A17" s="26" t="s">
        <v>29</v>
      </c>
      <c r="B17" s="34">
        <v>102</v>
      </c>
      <c r="C17" s="28">
        <v>19168</v>
      </c>
      <c r="D17" s="29">
        <f>'[1]07'!C17</f>
        <v>18976</v>
      </c>
      <c r="E17" s="35">
        <f t="shared" si="0"/>
        <v>192</v>
      </c>
      <c r="F17" s="31">
        <f>'[1]07'!F17</f>
        <v>4.6100000000000003</v>
      </c>
      <c r="G17" s="36">
        <f t="shared" si="1"/>
        <v>929.3760000000002</v>
      </c>
      <c r="H17" s="28">
        <v>33580</v>
      </c>
      <c r="I17" s="29">
        <f>'[1]07'!H17</f>
        <v>33347</v>
      </c>
      <c r="J17" s="35">
        <f t="shared" si="2"/>
        <v>233</v>
      </c>
      <c r="K17" s="31">
        <f>'[1]07'!K17</f>
        <v>1.76</v>
      </c>
      <c r="L17" s="36">
        <f t="shared" si="3"/>
        <v>430.584</v>
      </c>
      <c r="M17" s="37">
        <v>1.05</v>
      </c>
      <c r="N17" s="38">
        <f t="shared" si="4"/>
        <v>1359.9600000000003</v>
      </c>
    </row>
    <row r="18" spans="1:14" x14ac:dyDescent="0.25">
      <c r="A18" s="26" t="s">
        <v>30</v>
      </c>
      <c r="B18" s="34">
        <v>119</v>
      </c>
      <c r="C18" s="28">
        <v>15403</v>
      </c>
      <c r="D18" s="29">
        <f>'[1]07'!C18</f>
        <v>14883</v>
      </c>
      <c r="E18" s="35">
        <f t="shared" si="0"/>
        <v>520</v>
      </c>
      <c r="F18" s="39">
        <f>'[1]07'!F18</f>
        <v>4.01</v>
      </c>
      <c r="G18" s="36">
        <f t="shared" si="1"/>
        <v>2189.46</v>
      </c>
      <c r="H18" s="28">
        <v>0</v>
      </c>
      <c r="I18" s="29">
        <f>'[1]07'!H18</f>
        <v>0</v>
      </c>
      <c r="J18" s="35">
        <v>0</v>
      </c>
      <c r="K18" s="39">
        <f>'[1]07'!K18</f>
        <v>0</v>
      </c>
      <c r="L18" s="36">
        <f t="shared" si="3"/>
        <v>0</v>
      </c>
      <c r="M18" s="37">
        <v>1.05</v>
      </c>
      <c r="N18" s="38">
        <f t="shared" si="4"/>
        <v>2189.46</v>
      </c>
    </row>
    <row r="19" spans="1:14" x14ac:dyDescent="0.25">
      <c r="A19" s="26" t="s">
        <v>31</v>
      </c>
      <c r="B19" s="34">
        <v>121</v>
      </c>
      <c r="C19" s="28">
        <v>15433</v>
      </c>
      <c r="D19" s="29">
        <f>'[1]07'!C19</f>
        <v>15114</v>
      </c>
      <c r="E19" s="35">
        <f t="shared" si="0"/>
        <v>319</v>
      </c>
      <c r="F19" s="39">
        <f>'[1]07'!F19</f>
        <v>4.01</v>
      </c>
      <c r="G19" s="36">
        <f t="shared" si="1"/>
        <v>1343.1495</v>
      </c>
      <c r="H19" s="28">
        <v>0</v>
      </c>
      <c r="I19" s="29">
        <f>'[1]07'!H19</f>
        <v>0</v>
      </c>
      <c r="J19" s="35">
        <v>0</v>
      </c>
      <c r="K19" s="39">
        <f>'[1]07'!K19</f>
        <v>0</v>
      </c>
      <c r="L19" s="36">
        <f t="shared" si="3"/>
        <v>0</v>
      </c>
      <c r="M19" s="37">
        <v>1.05</v>
      </c>
      <c r="N19" s="38">
        <f t="shared" si="4"/>
        <v>1343.1495</v>
      </c>
    </row>
    <row r="20" spans="1:14" x14ac:dyDescent="0.25">
      <c r="A20" s="26" t="s">
        <v>32</v>
      </c>
      <c r="B20" s="34">
        <v>123</v>
      </c>
      <c r="C20" s="28">
        <v>3936</v>
      </c>
      <c r="D20" s="29">
        <f>'[1]07'!C20</f>
        <v>3692</v>
      </c>
      <c r="E20" s="35">
        <f t="shared" si="0"/>
        <v>244</v>
      </c>
      <c r="F20" s="31">
        <f>'[1]07'!F20</f>
        <v>4.6100000000000003</v>
      </c>
      <c r="G20" s="36">
        <f t="shared" si="1"/>
        <v>1181.0820000000001</v>
      </c>
      <c r="H20" s="28">
        <v>1267</v>
      </c>
      <c r="I20" s="29">
        <f>'[1]07'!H20</f>
        <v>1222</v>
      </c>
      <c r="J20" s="35">
        <f t="shared" si="2"/>
        <v>45</v>
      </c>
      <c r="K20" s="31">
        <f>'[1]07'!K20</f>
        <v>1.76</v>
      </c>
      <c r="L20" s="36">
        <f t="shared" si="3"/>
        <v>83.16</v>
      </c>
      <c r="M20" s="37">
        <v>1.05</v>
      </c>
      <c r="N20" s="38">
        <f t="shared" si="4"/>
        <v>1264.2420000000002</v>
      </c>
    </row>
    <row r="21" spans="1:14" x14ac:dyDescent="0.25">
      <c r="A21" s="26" t="s">
        <v>33</v>
      </c>
      <c r="B21" s="34">
        <v>126</v>
      </c>
      <c r="C21" s="28">
        <v>19</v>
      </c>
      <c r="D21" s="29">
        <f>'[1]07'!C21</f>
        <v>7</v>
      </c>
      <c r="E21" s="35">
        <f t="shared" si="0"/>
        <v>12</v>
      </c>
      <c r="F21" s="39">
        <f>'[1]07'!F21</f>
        <v>6.59</v>
      </c>
      <c r="G21" s="36">
        <f t="shared" si="1"/>
        <v>83.034000000000006</v>
      </c>
      <c r="H21" s="28">
        <v>7</v>
      </c>
      <c r="I21" s="29">
        <f>'[1]07'!H21</f>
        <v>1</v>
      </c>
      <c r="J21" s="35">
        <f t="shared" si="2"/>
        <v>6</v>
      </c>
      <c r="K21" s="39">
        <f>'[1]07'!K21</f>
        <v>2.52</v>
      </c>
      <c r="L21" s="36">
        <f t="shared" si="3"/>
        <v>15.876000000000001</v>
      </c>
      <c r="M21" s="37">
        <v>1.05</v>
      </c>
      <c r="N21" s="38">
        <f t="shared" si="4"/>
        <v>98.910000000000011</v>
      </c>
    </row>
    <row r="22" spans="1:14" x14ac:dyDescent="0.25">
      <c r="A22" s="26" t="s">
        <v>34</v>
      </c>
      <c r="B22" s="34">
        <v>142</v>
      </c>
      <c r="C22" s="28">
        <v>6950</v>
      </c>
      <c r="D22" s="29">
        <f>'[1]07'!C22</f>
        <v>6681</v>
      </c>
      <c r="E22" s="35">
        <f t="shared" si="0"/>
        <v>269</v>
      </c>
      <c r="F22" s="39">
        <f>'[1]07'!F22</f>
        <v>6.59</v>
      </c>
      <c r="G22" s="36">
        <f t="shared" si="1"/>
        <v>1861.3454999999999</v>
      </c>
      <c r="H22" s="28">
        <v>2963</v>
      </c>
      <c r="I22" s="29">
        <f>'[1]07'!H22</f>
        <v>2918</v>
      </c>
      <c r="J22" s="35">
        <f t="shared" si="2"/>
        <v>45</v>
      </c>
      <c r="K22" s="39">
        <f>'[1]07'!K22</f>
        <v>2.52</v>
      </c>
      <c r="L22" s="36">
        <f t="shared" si="3"/>
        <v>119.07000000000001</v>
      </c>
      <c r="M22" s="37">
        <v>1.05</v>
      </c>
      <c r="N22" s="38">
        <f t="shared" si="4"/>
        <v>1980.4154999999998</v>
      </c>
    </row>
    <row r="23" spans="1:14" x14ac:dyDescent="0.25">
      <c r="A23" s="26" t="s">
        <v>35</v>
      </c>
      <c r="B23" s="34">
        <v>143</v>
      </c>
      <c r="C23" s="28">
        <v>20954</v>
      </c>
      <c r="D23" s="29">
        <f>'[1]07'!C23</f>
        <v>20270</v>
      </c>
      <c r="E23" s="35">
        <f t="shared" si="0"/>
        <v>684</v>
      </c>
      <c r="F23" s="31">
        <f>'[1]07'!F23</f>
        <v>4.6100000000000003</v>
      </c>
      <c r="G23" s="36">
        <f t="shared" si="1"/>
        <v>3310.9020000000005</v>
      </c>
      <c r="H23" s="28">
        <v>11676</v>
      </c>
      <c r="I23" s="29">
        <f>'[1]07'!H23</f>
        <v>11400</v>
      </c>
      <c r="J23" s="35">
        <f t="shared" si="2"/>
        <v>276</v>
      </c>
      <c r="K23" s="31">
        <f>'[1]07'!K23</f>
        <v>1.76</v>
      </c>
      <c r="L23" s="36">
        <f t="shared" si="3"/>
        <v>510.048</v>
      </c>
      <c r="M23" s="37">
        <v>1.05</v>
      </c>
      <c r="N23" s="38">
        <f t="shared" si="4"/>
        <v>3820.9500000000007</v>
      </c>
    </row>
    <row r="24" spans="1:14" x14ac:dyDescent="0.25">
      <c r="A24" s="26" t="s">
        <v>36</v>
      </c>
      <c r="B24" s="34">
        <v>144</v>
      </c>
      <c r="C24" s="28">
        <v>4729</v>
      </c>
      <c r="D24" s="29">
        <f>'[1]07'!C24</f>
        <v>4632</v>
      </c>
      <c r="E24" s="35">
        <f t="shared" si="0"/>
        <v>97</v>
      </c>
      <c r="F24" s="39">
        <f>'[1]07'!F24</f>
        <v>6.59</v>
      </c>
      <c r="G24" s="36">
        <f t="shared" si="1"/>
        <v>671.19150000000002</v>
      </c>
      <c r="H24" s="28">
        <v>1519</v>
      </c>
      <c r="I24" s="29">
        <f>'[1]07'!H24</f>
        <v>1500</v>
      </c>
      <c r="J24" s="35">
        <f t="shared" si="2"/>
        <v>19</v>
      </c>
      <c r="K24" s="39">
        <f>'[1]07'!K24</f>
        <v>2.52</v>
      </c>
      <c r="L24" s="36">
        <f t="shared" si="3"/>
        <v>50.274000000000001</v>
      </c>
      <c r="M24" s="37">
        <v>1.05</v>
      </c>
      <c r="N24" s="38">
        <f t="shared" si="4"/>
        <v>721.46550000000002</v>
      </c>
    </row>
    <row r="25" spans="1:14" x14ac:dyDescent="0.25">
      <c r="A25" s="26" t="s">
        <v>37</v>
      </c>
      <c r="B25" s="34">
        <v>145</v>
      </c>
      <c r="C25" s="28">
        <v>19870</v>
      </c>
      <c r="D25" s="29">
        <f>'[1]07'!C25</f>
        <v>19610</v>
      </c>
      <c r="E25" s="35">
        <f t="shared" si="0"/>
        <v>260</v>
      </c>
      <c r="F25" s="31">
        <f>'[1]07'!F25</f>
        <v>4.6100000000000003</v>
      </c>
      <c r="G25" s="36">
        <f t="shared" si="1"/>
        <v>1258.5300000000002</v>
      </c>
      <c r="H25" s="28">
        <v>11218</v>
      </c>
      <c r="I25" s="29">
        <f>'[1]07'!H25</f>
        <v>11117</v>
      </c>
      <c r="J25" s="35">
        <f t="shared" si="2"/>
        <v>101</v>
      </c>
      <c r="K25" s="31">
        <f>'[1]07'!K25</f>
        <v>1.76</v>
      </c>
      <c r="L25" s="36">
        <f t="shared" si="3"/>
        <v>186.64800000000002</v>
      </c>
      <c r="M25" s="37">
        <v>1.05</v>
      </c>
      <c r="N25" s="38">
        <f t="shared" si="4"/>
        <v>1445.1780000000003</v>
      </c>
    </row>
    <row r="26" spans="1:14" x14ac:dyDescent="0.25">
      <c r="A26" s="26" t="s">
        <v>38</v>
      </c>
      <c r="B26" s="34">
        <v>148</v>
      </c>
      <c r="C26" s="28">
        <v>4523</v>
      </c>
      <c r="D26" s="29">
        <f>'[1]07'!C26</f>
        <v>4003</v>
      </c>
      <c r="E26" s="35">
        <f t="shared" si="0"/>
        <v>520</v>
      </c>
      <c r="F26" s="31">
        <f>'[1]07'!F26</f>
        <v>4.6100000000000003</v>
      </c>
      <c r="G26" s="36">
        <f t="shared" si="1"/>
        <v>2517.0600000000004</v>
      </c>
      <c r="H26" s="28">
        <v>1685</v>
      </c>
      <c r="I26" s="29">
        <f>'[1]07'!H26</f>
        <v>1556</v>
      </c>
      <c r="J26" s="35">
        <f t="shared" si="2"/>
        <v>129</v>
      </c>
      <c r="K26" s="31">
        <f>'[1]07'!K26</f>
        <v>1.76</v>
      </c>
      <c r="L26" s="36">
        <f t="shared" si="3"/>
        <v>238.39200000000002</v>
      </c>
      <c r="M26" s="37">
        <v>1.05</v>
      </c>
      <c r="N26" s="38">
        <f t="shared" si="4"/>
        <v>2755.4520000000002</v>
      </c>
    </row>
    <row r="27" spans="1:14" x14ac:dyDescent="0.25">
      <c r="A27" s="26" t="s">
        <v>39</v>
      </c>
      <c r="B27" s="34">
        <v>151</v>
      </c>
      <c r="C27" s="28">
        <v>14433</v>
      </c>
      <c r="D27" s="29">
        <f>'[1]07'!C27</f>
        <v>14172</v>
      </c>
      <c r="E27" s="35">
        <f t="shared" si="0"/>
        <v>261</v>
      </c>
      <c r="F27" s="31">
        <f>'[1]07'!F27</f>
        <v>4.6100000000000003</v>
      </c>
      <c r="G27" s="36">
        <f t="shared" si="1"/>
        <v>1263.3705000000002</v>
      </c>
      <c r="H27" s="28">
        <v>6204</v>
      </c>
      <c r="I27" s="29">
        <f>'[1]07'!H27</f>
        <v>6122</v>
      </c>
      <c r="J27" s="35">
        <f t="shared" si="2"/>
        <v>82</v>
      </c>
      <c r="K27" s="31">
        <f>'[1]07'!K27</f>
        <v>1.76</v>
      </c>
      <c r="L27" s="36">
        <f t="shared" si="3"/>
        <v>151.53600000000003</v>
      </c>
      <c r="M27" s="37">
        <v>1.05</v>
      </c>
      <c r="N27" s="38">
        <f t="shared" si="4"/>
        <v>1414.9065000000003</v>
      </c>
    </row>
    <row r="28" spans="1:14" x14ac:dyDescent="0.25">
      <c r="A28" s="26" t="s">
        <v>40</v>
      </c>
      <c r="B28" s="34">
        <v>153</v>
      </c>
      <c r="C28" s="28">
        <v>1240</v>
      </c>
      <c r="D28" s="29">
        <f>'[1]07'!C28</f>
        <v>895</v>
      </c>
      <c r="E28" s="35">
        <f t="shared" si="0"/>
        <v>345</v>
      </c>
      <c r="F28" s="31">
        <f>'[1]07'!F28</f>
        <v>4.6100000000000003</v>
      </c>
      <c r="G28" s="36">
        <f t="shared" si="1"/>
        <v>1669.9725000000001</v>
      </c>
      <c r="H28" s="28">
        <v>894</v>
      </c>
      <c r="I28" s="29">
        <f>'[1]07'!H28</f>
        <v>649</v>
      </c>
      <c r="J28" s="35">
        <f t="shared" si="2"/>
        <v>245</v>
      </c>
      <c r="K28" s="31">
        <f>'[1]07'!K28</f>
        <v>1.76</v>
      </c>
      <c r="L28" s="36">
        <f t="shared" si="3"/>
        <v>452.76</v>
      </c>
      <c r="M28" s="37">
        <v>1.05</v>
      </c>
      <c r="N28" s="38">
        <f t="shared" si="4"/>
        <v>2122.7325000000001</v>
      </c>
    </row>
    <row r="29" spans="1:14" x14ac:dyDescent="0.25">
      <c r="A29" s="26" t="s">
        <v>41</v>
      </c>
      <c r="B29" s="34">
        <v>155</v>
      </c>
      <c r="C29" s="28">
        <v>210485</v>
      </c>
      <c r="D29" s="29">
        <f>'[1]07'!C29</f>
        <v>210053</v>
      </c>
      <c r="E29" s="35">
        <f t="shared" si="0"/>
        <v>432</v>
      </c>
      <c r="F29" s="31">
        <f>'[1]07'!F29</f>
        <v>4.6100000000000003</v>
      </c>
      <c r="G29" s="36">
        <f t="shared" si="1"/>
        <v>2091.0960000000005</v>
      </c>
      <c r="H29" s="28">
        <v>121865</v>
      </c>
      <c r="I29" s="29">
        <f>'[1]07'!H29</f>
        <v>121615</v>
      </c>
      <c r="J29" s="35">
        <f t="shared" si="2"/>
        <v>250</v>
      </c>
      <c r="K29" s="31">
        <f>'[1]07'!K29</f>
        <v>1.76</v>
      </c>
      <c r="L29" s="36">
        <f t="shared" si="3"/>
        <v>462</v>
      </c>
      <c r="M29" s="37">
        <v>1.05</v>
      </c>
      <c r="N29" s="38">
        <f t="shared" si="4"/>
        <v>2553.0960000000005</v>
      </c>
    </row>
    <row r="30" spans="1:14" x14ac:dyDescent="0.25">
      <c r="A30" s="26" t="s">
        <v>42</v>
      </c>
      <c r="B30" s="34">
        <v>158</v>
      </c>
      <c r="C30" s="28">
        <v>38244</v>
      </c>
      <c r="D30" s="29">
        <f>'[1]07'!C30</f>
        <v>37854</v>
      </c>
      <c r="E30" s="35">
        <f t="shared" si="0"/>
        <v>390</v>
      </c>
      <c r="F30" s="31">
        <f>'[1]07'!F30</f>
        <v>4.6100000000000003</v>
      </c>
      <c r="G30" s="36">
        <f t="shared" si="1"/>
        <v>1887.7950000000001</v>
      </c>
      <c r="H30" s="28">
        <v>16164</v>
      </c>
      <c r="I30" s="29">
        <f>'[1]07'!H30</f>
        <v>16032</v>
      </c>
      <c r="J30" s="35">
        <f t="shared" si="2"/>
        <v>132</v>
      </c>
      <c r="K30" s="31">
        <f>'[1]07'!K30</f>
        <v>1.76</v>
      </c>
      <c r="L30" s="36">
        <f t="shared" si="3"/>
        <v>243.93599999999998</v>
      </c>
      <c r="M30" s="37">
        <v>1.05</v>
      </c>
      <c r="N30" s="38">
        <f t="shared" si="4"/>
        <v>2131.7310000000002</v>
      </c>
    </row>
    <row r="31" spans="1:14" x14ac:dyDescent="0.25">
      <c r="A31" s="26" t="s">
        <v>43</v>
      </c>
      <c r="B31" s="34">
        <v>159</v>
      </c>
      <c r="C31" s="28">
        <v>33733</v>
      </c>
      <c r="D31" s="29">
        <f>'[1]07'!C31</f>
        <v>33339</v>
      </c>
      <c r="E31" s="35">
        <f t="shared" si="0"/>
        <v>394</v>
      </c>
      <c r="F31" s="31">
        <f>'[1]07'!F31</f>
        <v>4.6100000000000003</v>
      </c>
      <c r="G31" s="36">
        <f t="shared" si="1"/>
        <v>1907.1570000000004</v>
      </c>
      <c r="H31" s="28">
        <v>14903</v>
      </c>
      <c r="I31" s="29">
        <f>'[1]07'!H31</f>
        <v>14781</v>
      </c>
      <c r="J31" s="35">
        <f t="shared" si="2"/>
        <v>122</v>
      </c>
      <c r="K31" s="31">
        <f>'[1]07'!K31</f>
        <v>1.76</v>
      </c>
      <c r="L31" s="36">
        <f t="shared" si="3"/>
        <v>225.45599999999999</v>
      </c>
      <c r="M31" s="37">
        <v>1.05</v>
      </c>
      <c r="N31" s="38">
        <f t="shared" si="4"/>
        <v>2132.6130000000003</v>
      </c>
    </row>
    <row r="32" spans="1:14" x14ac:dyDescent="0.25">
      <c r="A32" s="26" t="s">
        <v>44</v>
      </c>
      <c r="B32" s="34">
        <v>160</v>
      </c>
      <c r="C32" s="28">
        <v>56461</v>
      </c>
      <c r="D32" s="29">
        <f>'[1]07'!C32</f>
        <v>55648</v>
      </c>
      <c r="E32" s="35">
        <f t="shared" si="0"/>
        <v>813</v>
      </c>
      <c r="F32" s="31">
        <f>'[1]07'!F32</f>
        <v>4.6100000000000003</v>
      </c>
      <c r="G32" s="36">
        <f t="shared" si="1"/>
        <v>3935.3265000000006</v>
      </c>
      <c r="H32" s="28">
        <v>32533</v>
      </c>
      <c r="I32" s="29">
        <f>'[1]07'!H32</f>
        <v>32199</v>
      </c>
      <c r="J32" s="35">
        <f t="shared" si="2"/>
        <v>334</v>
      </c>
      <c r="K32" s="31">
        <f>'[1]07'!K32</f>
        <v>1.76</v>
      </c>
      <c r="L32" s="36">
        <f t="shared" si="3"/>
        <v>617.23199999999997</v>
      </c>
      <c r="M32" s="37">
        <v>1.05</v>
      </c>
      <c r="N32" s="38">
        <f t="shared" si="4"/>
        <v>4552.558500000001</v>
      </c>
    </row>
    <row r="33" spans="1:14" x14ac:dyDescent="0.25">
      <c r="A33" s="26" t="s">
        <v>45</v>
      </c>
      <c r="B33" s="34">
        <v>161</v>
      </c>
      <c r="C33" s="28">
        <v>317</v>
      </c>
      <c r="D33" s="29">
        <f>'[1]07'!C33</f>
        <v>291</v>
      </c>
      <c r="E33" s="35">
        <f t="shared" si="0"/>
        <v>26</v>
      </c>
      <c r="F33" s="39">
        <f>'[1]07'!F33</f>
        <v>6.59</v>
      </c>
      <c r="G33" s="36">
        <f t="shared" si="1"/>
        <v>179.90700000000001</v>
      </c>
      <c r="H33" s="28">
        <v>45</v>
      </c>
      <c r="I33" s="29">
        <f>'[1]07'!H33</f>
        <v>44</v>
      </c>
      <c r="J33" s="35">
        <f t="shared" si="2"/>
        <v>1</v>
      </c>
      <c r="K33" s="39">
        <f>'[1]07'!K33</f>
        <v>2.52</v>
      </c>
      <c r="L33" s="36">
        <f t="shared" si="3"/>
        <v>2.6460000000000004</v>
      </c>
      <c r="M33" s="37">
        <v>1.05</v>
      </c>
      <c r="N33" s="38">
        <f t="shared" si="4"/>
        <v>182.553</v>
      </c>
    </row>
    <row r="34" spans="1:14" x14ac:dyDescent="0.25">
      <c r="A34" s="26" t="s">
        <v>46</v>
      </c>
      <c r="B34" s="34">
        <v>163</v>
      </c>
      <c r="C34" s="28">
        <v>48342</v>
      </c>
      <c r="D34" s="29">
        <f>'[1]07'!C34</f>
        <v>48292</v>
      </c>
      <c r="E34" s="35">
        <f t="shared" si="0"/>
        <v>50</v>
      </c>
      <c r="F34" s="31">
        <f>'[1]07'!F34</f>
        <v>4.6100000000000003</v>
      </c>
      <c r="G34" s="36">
        <f t="shared" si="1"/>
        <v>242.02500000000001</v>
      </c>
      <c r="H34" s="28">
        <v>30891</v>
      </c>
      <c r="I34" s="29">
        <f>'[1]07'!H34</f>
        <v>30860</v>
      </c>
      <c r="J34" s="35">
        <f t="shared" si="2"/>
        <v>31</v>
      </c>
      <c r="K34" s="31">
        <f>'[1]07'!K34</f>
        <v>1.76</v>
      </c>
      <c r="L34" s="36">
        <f t="shared" si="3"/>
        <v>57.288000000000011</v>
      </c>
      <c r="M34" s="37">
        <v>1.05</v>
      </c>
      <c r="N34" s="38">
        <f t="shared" si="4"/>
        <v>299.31299999999999</v>
      </c>
    </row>
    <row r="35" spans="1:14" x14ac:dyDescent="0.25">
      <c r="A35" s="26" t="s">
        <v>47</v>
      </c>
      <c r="B35" s="34">
        <v>164</v>
      </c>
      <c r="C35" s="28">
        <v>13329</v>
      </c>
      <c r="D35" s="29">
        <f>'[1]07'!C35</f>
        <v>13252</v>
      </c>
      <c r="E35" s="35">
        <f t="shared" si="0"/>
        <v>77</v>
      </c>
      <c r="F35" s="31">
        <f>'[1]07'!F35</f>
        <v>4.6100000000000003</v>
      </c>
      <c r="G35" s="36">
        <f t="shared" si="1"/>
        <v>372.71850000000006</v>
      </c>
      <c r="H35" s="28">
        <v>11223</v>
      </c>
      <c r="I35" s="29">
        <f>'[1]07'!H35</f>
        <v>11194</v>
      </c>
      <c r="J35" s="35">
        <f t="shared" si="2"/>
        <v>29</v>
      </c>
      <c r="K35" s="31">
        <f>'[1]07'!K35</f>
        <v>1.76</v>
      </c>
      <c r="L35" s="36">
        <f t="shared" si="3"/>
        <v>53.592000000000006</v>
      </c>
      <c r="M35" s="37">
        <v>1.05</v>
      </c>
      <c r="N35" s="38">
        <f t="shared" si="4"/>
        <v>426.31050000000005</v>
      </c>
    </row>
    <row r="36" spans="1:14" x14ac:dyDescent="0.25">
      <c r="A36" s="26" t="s">
        <v>48</v>
      </c>
      <c r="B36" s="34">
        <v>165</v>
      </c>
      <c r="C36" s="28">
        <v>121196</v>
      </c>
      <c r="D36" s="29">
        <f>'[1]07'!C36</f>
        <v>120629</v>
      </c>
      <c r="E36" s="35">
        <f t="shared" si="0"/>
        <v>567</v>
      </c>
      <c r="F36" s="31">
        <f>'[1]07'!F36</f>
        <v>4.6100000000000003</v>
      </c>
      <c r="G36" s="36">
        <f t="shared" si="1"/>
        <v>2744.5635000000002</v>
      </c>
      <c r="H36" s="28">
        <v>75471</v>
      </c>
      <c r="I36" s="29">
        <f>'[1]07'!H36</f>
        <v>75213</v>
      </c>
      <c r="J36" s="35">
        <f t="shared" si="2"/>
        <v>258</v>
      </c>
      <c r="K36" s="31">
        <f>'[1]07'!K36</f>
        <v>1.76</v>
      </c>
      <c r="L36" s="36">
        <f t="shared" si="3"/>
        <v>476.78400000000005</v>
      </c>
      <c r="M36" s="37">
        <v>1.05</v>
      </c>
      <c r="N36" s="38">
        <f t="shared" si="4"/>
        <v>3221.3475000000003</v>
      </c>
    </row>
    <row r="37" spans="1:14" ht="16.5" customHeight="1" x14ac:dyDescent="0.25">
      <c r="A37" s="26" t="s">
        <v>49</v>
      </c>
      <c r="B37" s="34">
        <v>169</v>
      </c>
      <c r="C37" s="28">
        <v>59188</v>
      </c>
      <c r="D37" s="29">
        <f>'[1]07'!C37</f>
        <v>58781</v>
      </c>
      <c r="E37" s="35">
        <f t="shared" si="0"/>
        <v>407</v>
      </c>
      <c r="F37" s="31">
        <f>'[1]07'!F37</f>
        <v>4.6100000000000003</v>
      </c>
      <c r="G37" s="36">
        <f t="shared" si="1"/>
        <v>1970.0835000000002</v>
      </c>
      <c r="H37" s="28">
        <v>31719</v>
      </c>
      <c r="I37" s="29">
        <f>'[1]07'!H37</f>
        <v>31459</v>
      </c>
      <c r="J37" s="35">
        <f t="shared" si="2"/>
        <v>260</v>
      </c>
      <c r="K37" s="31">
        <f>'[1]07'!K37</f>
        <v>1.76</v>
      </c>
      <c r="L37" s="36">
        <f t="shared" si="3"/>
        <v>480.48</v>
      </c>
      <c r="M37" s="37">
        <v>1.05</v>
      </c>
      <c r="N37" s="38">
        <f t="shared" si="4"/>
        <v>2450.5635000000002</v>
      </c>
    </row>
    <row r="38" spans="1:14" x14ac:dyDescent="0.25">
      <c r="A38" s="26" t="s">
        <v>50</v>
      </c>
      <c r="B38" s="34">
        <v>170</v>
      </c>
      <c r="C38" s="28">
        <v>822</v>
      </c>
      <c r="D38" s="29">
        <f>'[1]07'!C38</f>
        <v>517</v>
      </c>
      <c r="E38" s="35">
        <f t="shared" si="0"/>
        <v>305</v>
      </c>
      <c r="F38" s="31">
        <f>'[1]07'!F38</f>
        <v>4.6100000000000003</v>
      </c>
      <c r="G38" s="36">
        <f t="shared" si="1"/>
        <v>1476.3525000000002</v>
      </c>
      <c r="H38" s="28">
        <v>406</v>
      </c>
      <c r="I38" s="29">
        <f>'[1]07'!H38</f>
        <v>256</v>
      </c>
      <c r="J38" s="35">
        <f t="shared" si="2"/>
        <v>150</v>
      </c>
      <c r="K38" s="31">
        <f>'[1]07'!K38</f>
        <v>1.76</v>
      </c>
      <c r="L38" s="36">
        <f t="shared" si="3"/>
        <v>277.2</v>
      </c>
      <c r="M38" s="37">
        <v>1.05</v>
      </c>
      <c r="N38" s="38">
        <f t="shared" si="4"/>
        <v>1753.5525000000002</v>
      </c>
    </row>
    <row r="39" spans="1:14" x14ac:dyDescent="0.25">
      <c r="A39" s="26" t="s">
        <v>51</v>
      </c>
      <c r="B39" s="34">
        <v>173</v>
      </c>
      <c r="C39" s="28">
        <v>24598</v>
      </c>
      <c r="D39" s="29">
        <f>'[1]07'!C39</f>
        <v>24450</v>
      </c>
      <c r="E39" s="35">
        <f t="shared" si="0"/>
        <v>148</v>
      </c>
      <c r="F39" s="31">
        <f>'[1]07'!F39</f>
        <v>4.6100000000000003</v>
      </c>
      <c r="G39" s="36">
        <f t="shared" si="1"/>
        <v>716.39400000000012</v>
      </c>
      <c r="H39" s="28">
        <v>13237</v>
      </c>
      <c r="I39" s="29">
        <f>'[1]07'!H39</f>
        <v>13159</v>
      </c>
      <c r="J39" s="35">
        <f t="shared" si="2"/>
        <v>78</v>
      </c>
      <c r="K39" s="31">
        <f>'[1]07'!K39</f>
        <v>1.76</v>
      </c>
      <c r="L39" s="36">
        <f t="shared" si="3"/>
        <v>144.14400000000001</v>
      </c>
      <c r="M39" s="37">
        <v>1.05</v>
      </c>
      <c r="N39" s="38">
        <f t="shared" si="4"/>
        <v>860.53800000000012</v>
      </c>
    </row>
    <row r="40" spans="1:14" x14ac:dyDescent="0.25">
      <c r="A40" s="26" t="s">
        <v>52</v>
      </c>
      <c r="B40" s="34">
        <v>178</v>
      </c>
      <c r="C40" s="28">
        <v>205397</v>
      </c>
      <c r="D40" s="29">
        <f>'[1]07'!C40</f>
        <v>204636</v>
      </c>
      <c r="E40" s="35">
        <f t="shared" si="0"/>
        <v>761</v>
      </c>
      <c r="F40" s="31">
        <f>'[1]07'!F40</f>
        <v>4.6100000000000003</v>
      </c>
      <c r="G40" s="36">
        <f t="shared" si="1"/>
        <v>3683.6205000000004</v>
      </c>
      <c r="H40" s="28">
        <v>129614</v>
      </c>
      <c r="I40" s="29">
        <f>'[1]07'!H40</f>
        <v>128932</v>
      </c>
      <c r="J40" s="35">
        <f t="shared" si="2"/>
        <v>682</v>
      </c>
      <c r="K40" s="31">
        <f>'[1]07'!K40</f>
        <v>1.76</v>
      </c>
      <c r="L40" s="36">
        <f t="shared" si="3"/>
        <v>1260.336</v>
      </c>
      <c r="M40" s="37">
        <v>1.05</v>
      </c>
      <c r="N40" s="38">
        <f t="shared" si="4"/>
        <v>4943.9565000000002</v>
      </c>
    </row>
    <row r="41" spans="1:14" x14ac:dyDescent="0.25">
      <c r="A41" s="26" t="s">
        <v>53</v>
      </c>
      <c r="B41" s="34">
        <v>180</v>
      </c>
      <c r="C41" s="28">
        <v>133707</v>
      </c>
      <c r="D41" s="29">
        <f>'[1]07'!C41</f>
        <v>133178</v>
      </c>
      <c r="E41" s="35">
        <f t="shared" si="0"/>
        <v>529</v>
      </c>
      <c r="F41" s="31">
        <f>'[1]07'!F41</f>
        <v>4.6100000000000003</v>
      </c>
      <c r="G41" s="36">
        <f t="shared" si="1"/>
        <v>2560.6245000000004</v>
      </c>
      <c r="H41" s="28">
        <v>67386</v>
      </c>
      <c r="I41" s="29">
        <f>'[1]07'!H41</f>
        <v>67262</v>
      </c>
      <c r="J41" s="35">
        <f t="shared" si="2"/>
        <v>124</v>
      </c>
      <c r="K41" s="31">
        <f>'[1]07'!K41</f>
        <v>1.76</v>
      </c>
      <c r="L41" s="36">
        <f t="shared" si="3"/>
        <v>229.15200000000004</v>
      </c>
      <c r="M41" s="37">
        <v>1.05</v>
      </c>
      <c r="N41" s="38">
        <f t="shared" si="4"/>
        <v>2789.7765000000004</v>
      </c>
    </row>
    <row r="42" spans="1:14" x14ac:dyDescent="0.25">
      <c r="A42" s="26" t="s">
        <v>54</v>
      </c>
      <c r="B42" s="34">
        <v>182</v>
      </c>
      <c r="C42" s="28">
        <v>45448</v>
      </c>
      <c r="D42" s="29">
        <f>'[1]07'!C42</f>
        <v>45180</v>
      </c>
      <c r="E42" s="35">
        <f t="shared" si="0"/>
        <v>268</v>
      </c>
      <c r="F42" s="39">
        <f>'[1]07'!F42</f>
        <v>6.59</v>
      </c>
      <c r="G42" s="36">
        <f t="shared" si="1"/>
        <v>1854.4260000000002</v>
      </c>
      <c r="H42" s="28">
        <v>12433</v>
      </c>
      <c r="I42" s="29">
        <f>'[1]07'!H42</f>
        <v>12340</v>
      </c>
      <c r="J42" s="35">
        <f t="shared" si="2"/>
        <v>93</v>
      </c>
      <c r="K42" s="39">
        <f>'[1]07'!K42</f>
        <v>2.52</v>
      </c>
      <c r="L42" s="36">
        <f t="shared" si="3"/>
        <v>246.078</v>
      </c>
      <c r="M42" s="37">
        <v>1.05</v>
      </c>
      <c r="N42" s="38">
        <f t="shared" si="4"/>
        <v>2100.5040000000004</v>
      </c>
    </row>
    <row r="43" spans="1:14" x14ac:dyDescent="0.25">
      <c r="A43" s="26" t="s">
        <v>55</v>
      </c>
      <c r="B43" s="34">
        <v>185</v>
      </c>
      <c r="C43" s="28">
        <v>869</v>
      </c>
      <c r="D43" s="29">
        <f>'[1]07'!C43</f>
        <v>863</v>
      </c>
      <c r="E43" s="35">
        <f t="shared" si="0"/>
        <v>6</v>
      </c>
      <c r="F43" s="31">
        <f>'[1]07'!F43</f>
        <v>4.6100000000000003</v>
      </c>
      <c r="G43" s="36">
        <f t="shared" si="1"/>
        <v>29.043000000000006</v>
      </c>
      <c r="H43" s="28">
        <v>477</v>
      </c>
      <c r="I43" s="29">
        <f>'[1]07'!H43</f>
        <v>477</v>
      </c>
      <c r="J43" s="35">
        <f t="shared" si="2"/>
        <v>0</v>
      </c>
      <c r="K43" s="31">
        <f>'[1]07'!K43</f>
        <v>1.76</v>
      </c>
      <c r="L43" s="36">
        <f t="shared" si="3"/>
        <v>0</v>
      </c>
      <c r="M43" s="37">
        <v>1.05</v>
      </c>
      <c r="N43" s="38">
        <f t="shared" si="4"/>
        <v>29.043000000000006</v>
      </c>
    </row>
    <row r="44" spans="1:14" x14ac:dyDescent="0.25">
      <c r="A44" s="26" t="s">
        <v>56</v>
      </c>
      <c r="B44" s="34">
        <v>187</v>
      </c>
      <c r="C44" s="28">
        <v>83054</v>
      </c>
      <c r="D44" s="29">
        <f>'[1]07'!C44</f>
        <v>82345</v>
      </c>
      <c r="E44" s="35">
        <f t="shared" si="0"/>
        <v>709</v>
      </c>
      <c r="F44" s="31">
        <f>'[1]07'!F44</f>
        <v>4.6100000000000003</v>
      </c>
      <c r="G44" s="36">
        <f t="shared" si="1"/>
        <v>3431.9145000000003</v>
      </c>
      <c r="H44" s="28">
        <v>56428</v>
      </c>
      <c r="I44" s="29">
        <f>'[1]07'!H44</f>
        <v>55989</v>
      </c>
      <c r="J44" s="35">
        <f t="shared" si="2"/>
        <v>439</v>
      </c>
      <c r="K44" s="31">
        <f>'[1]07'!K44</f>
        <v>1.76</v>
      </c>
      <c r="L44" s="36">
        <f t="shared" si="3"/>
        <v>811.27200000000005</v>
      </c>
      <c r="M44" s="37">
        <v>1.05</v>
      </c>
      <c r="N44" s="38">
        <f t="shared" si="4"/>
        <v>4243.1865000000007</v>
      </c>
    </row>
    <row r="45" spans="1:14" x14ac:dyDescent="0.25">
      <c r="A45" s="26" t="s">
        <v>57</v>
      </c>
      <c r="B45" s="34">
        <v>201</v>
      </c>
      <c r="C45" s="28">
        <v>2586</v>
      </c>
      <c r="D45" s="29">
        <f>'[1]07'!C45</f>
        <v>2512</v>
      </c>
      <c r="E45" s="35">
        <f t="shared" si="0"/>
        <v>74</v>
      </c>
      <c r="F45" s="39">
        <f>'[1]07'!F45</f>
        <v>6.59</v>
      </c>
      <c r="G45" s="36">
        <f t="shared" si="1"/>
        <v>512.04300000000001</v>
      </c>
      <c r="H45" s="28">
        <v>1334</v>
      </c>
      <c r="I45" s="29">
        <f>'[1]07'!H45</f>
        <v>1307</v>
      </c>
      <c r="J45" s="35">
        <f t="shared" si="2"/>
        <v>27</v>
      </c>
      <c r="K45" s="39">
        <f>'[1]07'!K45</f>
        <v>2.52</v>
      </c>
      <c r="L45" s="36">
        <f t="shared" si="3"/>
        <v>71.442000000000007</v>
      </c>
      <c r="M45" s="37">
        <v>1.05</v>
      </c>
      <c r="N45" s="38">
        <f t="shared" si="4"/>
        <v>583.48500000000001</v>
      </c>
    </row>
    <row r="46" spans="1:14" x14ac:dyDescent="0.25">
      <c r="A46" s="26" t="s">
        <v>58</v>
      </c>
      <c r="B46" s="34">
        <v>202</v>
      </c>
      <c r="C46" s="28">
        <v>25525</v>
      </c>
      <c r="D46" s="29">
        <f>'[1]07'!C46</f>
        <v>25197</v>
      </c>
      <c r="E46" s="35">
        <f t="shared" si="0"/>
        <v>328</v>
      </c>
      <c r="F46" s="39">
        <f>'[1]07'!F46</f>
        <v>6.59</v>
      </c>
      <c r="G46" s="36">
        <f t="shared" si="1"/>
        <v>2269.596</v>
      </c>
      <c r="H46" s="28">
        <v>11342</v>
      </c>
      <c r="I46" s="29">
        <f>'[1]07'!H46</f>
        <v>11205</v>
      </c>
      <c r="J46" s="35">
        <f t="shared" si="2"/>
        <v>137</v>
      </c>
      <c r="K46" s="39">
        <f>'[1]07'!K46</f>
        <v>2.52</v>
      </c>
      <c r="L46" s="36">
        <f t="shared" si="3"/>
        <v>362.50200000000001</v>
      </c>
      <c r="M46" s="37">
        <v>1.05</v>
      </c>
      <c r="N46" s="38">
        <f t="shared" si="4"/>
        <v>2632.098</v>
      </c>
    </row>
    <row r="47" spans="1:14" x14ac:dyDescent="0.25">
      <c r="A47" s="26" t="s">
        <v>59</v>
      </c>
      <c r="B47" s="34">
        <v>203</v>
      </c>
      <c r="C47" s="28">
        <v>7167</v>
      </c>
      <c r="D47" s="29">
        <f>'[1]07'!C47</f>
        <v>6466</v>
      </c>
      <c r="E47" s="35">
        <f t="shared" si="0"/>
        <v>701</v>
      </c>
      <c r="F47" s="39">
        <f>'[1]07'!F47</f>
        <v>6.59</v>
      </c>
      <c r="G47" s="36">
        <f t="shared" si="1"/>
        <v>4850.5695000000005</v>
      </c>
      <c r="H47" s="28">
        <v>1131</v>
      </c>
      <c r="I47" s="29">
        <f>'[1]07'!H47</f>
        <v>1036</v>
      </c>
      <c r="J47" s="35">
        <f t="shared" si="2"/>
        <v>95</v>
      </c>
      <c r="K47" s="39">
        <f>'[1]07'!K47</f>
        <v>2.52</v>
      </c>
      <c r="L47" s="36">
        <f t="shared" si="3"/>
        <v>251.37</v>
      </c>
      <c r="M47" s="37">
        <v>1.05</v>
      </c>
      <c r="N47" s="38">
        <f t="shared" si="4"/>
        <v>5101.9395000000004</v>
      </c>
    </row>
    <row r="48" spans="1:14" x14ac:dyDescent="0.25">
      <c r="A48" s="26" t="s">
        <v>55</v>
      </c>
      <c r="B48" s="34">
        <v>204</v>
      </c>
      <c r="C48" s="28">
        <v>68651</v>
      </c>
      <c r="D48" s="29">
        <f>'[1]07'!C48</f>
        <v>68091</v>
      </c>
      <c r="E48" s="35">
        <f t="shared" si="0"/>
        <v>560</v>
      </c>
      <c r="F48" s="31">
        <f>'[1]07'!F48</f>
        <v>4.6100000000000003</v>
      </c>
      <c r="G48" s="36">
        <f t="shared" si="1"/>
        <v>2710.6800000000003</v>
      </c>
      <c r="H48" s="28">
        <v>42269</v>
      </c>
      <c r="I48" s="29">
        <f>'[1]07'!H48</f>
        <v>42013</v>
      </c>
      <c r="J48" s="35">
        <f t="shared" si="2"/>
        <v>256</v>
      </c>
      <c r="K48" s="31">
        <f>'[1]07'!K48</f>
        <v>1.76</v>
      </c>
      <c r="L48" s="36">
        <f t="shared" si="3"/>
        <v>473.08800000000002</v>
      </c>
      <c r="M48" s="37">
        <v>1.05</v>
      </c>
      <c r="N48" s="38">
        <f t="shared" si="4"/>
        <v>3183.7680000000005</v>
      </c>
    </row>
    <row r="49" spans="1:14" x14ac:dyDescent="0.25">
      <c r="A49" s="26" t="s">
        <v>60</v>
      </c>
      <c r="B49" s="34">
        <v>205</v>
      </c>
      <c r="C49" s="28">
        <v>6218</v>
      </c>
      <c r="D49" s="29">
        <f>'[1]07'!C49</f>
        <v>5900</v>
      </c>
      <c r="E49" s="35">
        <f t="shared" si="0"/>
        <v>318</v>
      </c>
      <c r="F49" s="31">
        <f>'[1]07'!F49</f>
        <v>4.6100000000000003</v>
      </c>
      <c r="G49" s="36">
        <f t="shared" si="1"/>
        <v>1539.2790000000002</v>
      </c>
      <c r="H49" s="28">
        <v>1805</v>
      </c>
      <c r="I49" s="29">
        <f>'[1]07'!H49</f>
        <v>1730</v>
      </c>
      <c r="J49" s="35">
        <f t="shared" si="2"/>
        <v>75</v>
      </c>
      <c r="K49" s="31">
        <f>'[1]07'!K49</f>
        <v>1.76</v>
      </c>
      <c r="L49" s="36">
        <f t="shared" si="3"/>
        <v>138.6</v>
      </c>
      <c r="M49" s="37">
        <v>1.05</v>
      </c>
      <c r="N49" s="38">
        <f t="shared" si="4"/>
        <v>1677.8790000000001</v>
      </c>
    </row>
    <row r="50" spans="1:14" x14ac:dyDescent="0.25">
      <c r="A50" s="26" t="s">
        <v>61</v>
      </c>
      <c r="B50" s="34">
        <v>210</v>
      </c>
      <c r="C50" s="28">
        <v>76112</v>
      </c>
      <c r="D50" s="29">
        <f>'[1]07'!C50</f>
        <v>75564</v>
      </c>
      <c r="E50" s="35">
        <f t="shared" si="0"/>
        <v>548</v>
      </c>
      <c r="F50" s="31">
        <f>'[1]07'!F50</f>
        <v>4.6100000000000003</v>
      </c>
      <c r="G50" s="36">
        <f t="shared" si="1"/>
        <v>2652.5940000000001</v>
      </c>
      <c r="H50" s="28">
        <v>88278</v>
      </c>
      <c r="I50" s="29">
        <f>'[1]07'!H50</f>
        <v>88092</v>
      </c>
      <c r="J50" s="35">
        <f t="shared" si="2"/>
        <v>186</v>
      </c>
      <c r="K50" s="31">
        <f>'[1]07'!K50</f>
        <v>1.76</v>
      </c>
      <c r="L50" s="36">
        <f t="shared" si="3"/>
        <v>343.72800000000001</v>
      </c>
      <c r="M50" s="37">
        <v>1.05</v>
      </c>
      <c r="N50" s="38">
        <f t="shared" si="4"/>
        <v>2996.3220000000001</v>
      </c>
    </row>
    <row r="51" spans="1:14" x14ac:dyDescent="0.25">
      <c r="A51" s="26" t="s">
        <v>62</v>
      </c>
      <c r="B51" s="34">
        <v>211</v>
      </c>
      <c r="C51" s="28">
        <v>152</v>
      </c>
      <c r="D51" s="29">
        <f>'[1]07'!C51</f>
        <v>151</v>
      </c>
      <c r="E51" s="35">
        <f t="shared" si="0"/>
        <v>1</v>
      </c>
      <c r="F51" s="31">
        <f>'[1]07'!F51</f>
        <v>4.6100000000000003</v>
      </c>
      <c r="G51" s="36">
        <f t="shared" si="1"/>
        <v>4.8405000000000005</v>
      </c>
      <c r="H51" s="28">
        <v>2256</v>
      </c>
      <c r="I51" s="29">
        <f>'[1]07'!H51</f>
        <v>2256</v>
      </c>
      <c r="J51" s="35">
        <f t="shared" si="2"/>
        <v>0</v>
      </c>
      <c r="K51" s="31">
        <f>'[1]07'!K51</f>
        <v>1.76</v>
      </c>
      <c r="L51" s="36">
        <f t="shared" si="3"/>
        <v>0</v>
      </c>
      <c r="M51" s="37">
        <v>1.05</v>
      </c>
      <c r="N51" s="38">
        <f t="shared" si="4"/>
        <v>4.8405000000000005</v>
      </c>
    </row>
    <row r="52" spans="1:14" x14ac:dyDescent="0.25">
      <c r="A52" s="26" t="s">
        <v>62</v>
      </c>
      <c r="B52" s="34">
        <v>212</v>
      </c>
      <c r="C52" s="28">
        <v>96710</v>
      </c>
      <c r="D52" s="29">
        <f>'[1]07'!C52</f>
        <v>96306</v>
      </c>
      <c r="E52" s="35">
        <f t="shared" si="0"/>
        <v>404</v>
      </c>
      <c r="F52" s="31">
        <f>'[1]07'!F52</f>
        <v>4.6100000000000003</v>
      </c>
      <c r="G52" s="36">
        <f t="shared" si="1"/>
        <v>1955.5620000000004</v>
      </c>
      <c r="H52" s="28">
        <v>57115</v>
      </c>
      <c r="I52" s="29">
        <f>'[1]07'!H52</f>
        <v>56896</v>
      </c>
      <c r="J52" s="35">
        <f t="shared" si="2"/>
        <v>219</v>
      </c>
      <c r="K52" s="31">
        <f>'[1]07'!K52</f>
        <v>1.76</v>
      </c>
      <c r="L52" s="36">
        <f t="shared" si="3"/>
        <v>404.71200000000005</v>
      </c>
      <c r="M52" s="37">
        <v>1.05</v>
      </c>
      <c r="N52" s="38">
        <f t="shared" si="4"/>
        <v>2360.2740000000003</v>
      </c>
    </row>
    <row r="53" spans="1:14" x14ac:dyDescent="0.25">
      <c r="A53" s="26" t="s">
        <v>40</v>
      </c>
      <c r="B53" s="34">
        <v>232</v>
      </c>
      <c r="C53" s="28">
        <v>5070</v>
      </c>
      <c r="D53" s="29">
        <f>'[1]07'!C53</f>
        <v>5009</v>
      </c>
      <c r="E53" s="35">
        <f t="shared" si="0"/>
        <v>61</v>
      </c>
      <c r="F53" s="31">
        <f>'[1]07'!F53</f>
        <v>4.6100000000000003</v>
      </c>
      <c r="G53" s="36">
        <f t="shared" si="1"/>
        <v>295.27050000000003</v>
      </c>
      <c r="H53" s="28">
        <v>4218</v>
      </c>
      <c r="I53" s="29">
        <f>'[1]07'!H53</f>
        <v>4189</v>
      </c>
      <c r="J53" s="35">
        <f t="shared" si="2"/>
        <v>29</v>
      </c>
      <c r="K53" s="31">
        <f>'[1]07'!K53</f>
        <v>1.76</v>
      </c>
      <c r="L53" s="36">
        <f t="shared" si="3"/>
        <v>53.592000000000006</v>
      </c>
      <c r="M53" s="37">
        <v>1.05</v>
      </c>
      <c r="N53" s="38">
        <f t="shared" si="4"/>
        <v>348.86250000000001</v>
      </c>
    </row>
    <row r="54" spans="1:14" ht="16.5" thickBot="1" x14ac:dyDescent="0.3">
      <c r="A54" s="26" t="s">
        <v>63</v>
      </c>
      <c r="B54" s="40">
        <v>233</v>
      </c>
      <c r="C54" s="41">
        <v>26104</v>
      </c>
      <c r="D54" s="42">
        <f>'[1]07'!C54</f>
        <v>25840</v>
      </c>
      <c r="E54" s="43">
        <f t="shared" si="0"/>
        <v>264</v>
      </c>
      <c r="F54" s="44">
        <f>'[1]07'!F54</f>
        <v>4.6100000000000003</v>
      </c>
      <c r="G54" s="44">
        <f t="shared" si="1"/>
        <v>1277.8920000000001</v>
      </c>
      <c r="H54" s="41">
        <v>12220</v>
      </c>
      <c r="I54" s="42">
        <f>'[1]07'!H54</f>
        <v>12153</v>
      </c>
      <c r="J54" s="43">
        <f t="shared" si="2"/>
        <v>67</v>
      </c>
      <c r="K54" s="44">
        <f>'[1]07'!K54</f>
        <v>1.76</v>
      </c>
      <c r="L54" s="44">
        <f t="shared" si="3"/>
        <v>123.81600000000002</v>
      </c>
      <c r="M54" s="45">
        <v>1.05</v>
      </c>
      <c r="N54" s="46">
        <f t="shared" si="4"/>
        <v>1401.7080000000001</v>
      </c>
    </row>
    <row r="55" spans="1:14" x14ac:dyDescent="0.25">
      <c r="E55" s="47"/>
      <c r="J55" s="47"/>
    </row>
    <row r="57" spans="1:14" ht="16.5" x14ac:dyDescent="0.3">
      <c r="B57" s="50"/>
      <c r="C57" s="50"/>
      <c r="D57" s="50"/>
      <c r="E57" s="51"/>
      <c r="F57" s="51"/>
      <c r="G57" s="51"/>
    </row>
    <row r="58" spans="1:14" ht="16.5" x14ac:dyDescent="0.3">
      <c r="B58" s="50"/>
      <c r="C58" s="50"/>
      <c r="D58" s="52"/>
      <c r="E58" s="53"/>
      <c r="F58" s="53"/>
      <c r="G58" s="51"/>
    </row>
    <row r="59" spans="1:14" ht="16.5" x14ac:dyDescent="0.3">
      <c r="B59" s="54"/>
      <c r="C59" s="54"/>
      <c r="D59" s="55"/>
      <c r="E59" s="55"/>
      <c r="F59" s="55"/>
      <c r="G59" s="56"/>
    </row>
    <row r="60" spans="1:14" ht="16.5" x14ac:dyDescent="0.3">
      <c r="B60" s="57"/>
      <c r="C60" s="57"/>
      <c r="D60" s="57"/>
      <c r="E60" s="56"/>
      <c r="F60" s="55"/>
      <c r="G60" s="56"/>
      <c r="J60" s="49"/>
    </row>
    <row r="61" spans="1:14" ht="16.5" x14ac:dyDescent="0.3">
      <c r="B61" s="57"/>
      <c r="C61" s="57"/>
      <c r="D61" s="57"/>
      <c r="E61" s="57"/>
      <c r="F61" s="55"/>
      <c r="G61" s="58"/>
    </row>
    <row r="62" spans="1:14" ht="16.5" x14ac:dyDescent="0.3">
      <c r="B62" s="57"/>
      <c r="C62" s="57"/>
      <c r="D62" s="57"/>
      <c r="E62" s="57"/>
      <c r="F62" s="55"/>
      <c r="G62" s="59"/>
    </row>
    <row r="63" spans="1:14" ht="16.5" x14ac:dyDescent="0.3">
      <c r="B63" s="54"/>
      <c r="C63" s="54"/>
      <c r="D63" s="54"/>
      <c r="E63" s="54"/>
      <c r="F63" s="54"/>
      <c r="G63" s="56"/>
    </row>
    <row r="64" spans="1:14" ht="16.5" x14ac:dyDescent="0.3">
      <c r="B64" s="57"/>
      <c r="C64" s="57"/>
      <c r="D64" s="57"/>
      <c r="E64" s="57"/>
      <c r="F64" s="57"/>
      <c r="G64" s="60"/>
    </row>
  </sheetData>
  <mergeCells count="19">
    <mergeCell ref="B64:F64"/>
    <mergeCell ref="B58:C58"/>
    <mergeCell ref="B59:C59"/>
    <mergeCell ref="B60:D60"/>
    <mergeCell ref="B61:E61"/>
    <mergeCell ref="B62:E62"/>
    <mergeCell ref="B63:F63"/>
    <mergeCell ref="H2:J2"/>
    <mergeCell ref="K2:K3"/>
    <mergeCell ref="L2:L3"/>
    <mergeCell ref="M2:M3"/>
    <mergeCell ref="N2:N3"/>
    <mergeCell ref="B57:D57"/>
    <mergeCell ref="B1:D1"/>
    <mergeCell ref="A2:A3"/>
    <mergeCell ref="B2:B3"/>
    <mergeCell ref="C2:E2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USERS</cp:lastModifiedBy>
  <dcterms:created xsi:type="dcterms:W3CDTF">2020-08-18T17:18:05Z</dcterms:created>
  <dcterms:modified xsi:type="dcterms:W3CDTF">2020-08-18T17:25:08Z</dcterms:modified>
</cp:coreProperties>
</file>