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155" windowHeight="103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<sst xmlns="http://schemas.openxmlformats.org/spreadsheetml/2006/main" count="68" uniqueCount="64">
  <si>
    <t>Ведомость за апрель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</si>
  <si>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</si>
  <si>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</si>
  <si>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</si>
  <si>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</si>
  <si>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</si>
  <si>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</si>
  <si>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</si>
  <si>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</si>
  <si>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</si>
  <si>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</si>
  <si>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</si>
  <si>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</si>
  <si>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</si>
  <si>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</si>
  <si>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</si>
  <si>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</si>
  <si>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</si>
  <si>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</si>
  <si>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</si>
  <si>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</si>
  <si>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</si>
  <si>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</si>
  <si>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</si>
  <si>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</si>
  <si>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</si>
  <si>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</si>
  <si>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</si>
  <si>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</si>
  <si>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</si>
  <si>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</si>
  <si>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</si>
  <si>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</si>
  <si>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</si>
  <si>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</si>
  <si>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</si>
  <si>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</si>
  <si>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</si>
  <si>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</si>
  <si>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</si>
  <si>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</si>
  <si>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</si>
  <si>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</si>
  <si>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</si>
  <si>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</si>
  <si>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</si>
  <si>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</si>
  <si>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</si>
  <si>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</si>
  <si>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</si>
  <si>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</si>
  <si>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</si>
  <si>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</si>
  <si>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</si>
  <si>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</si>
  <si>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</si>
  <si>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</si>
  <si>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</si>
  <si>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</si>
  <si>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</si>
  <si>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</si>
  <si>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Киреева Надежда Александровна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</si>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</sst>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12">
    <font>
      <sz val="10"/>
      <name val="Arial Cyr"/>
      <family val="0"/>
    </font>
    <font>
      <b/>
      <sz val="12"/>
      <name val="Courier"/>
      <family val="1"/>
    </font>
    <font>
      <sz val="12"/>
      <name val="Courier"/>
      <family val="1"/>
    </font>
    <font>
      <sz val="12"/>
      <name val="Arial"/>
      <family val="0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sz val="10"/>
      <name val="Tahoma"/>
      <family val="2"/>
    </font>
    <font>
      <b/>
      <sz val="8"/>
      <color indexed="61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10"/>
      <color indexed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 wrapText="1"/>
    </xf>
    <xf numFmtId="164" fontId="4" fillId="2" borderId="5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3" fontId="4" fillId="3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166" fontId="4" fillId="0" borderId="16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166" fontId="4" fillId="3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/>
    </xf>
    <xf numFmtId="166" fontId="4" fillId="0" borderId="15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center"/>
    </xf>
    <xf numFmtId="166" fontId="4" fillId="3" borderId="19" xfId="0" applyNumberFormat="1" applyFont="1" applyFill="1" applyBorder="1" applyAlignment="1">
      <alignment/>
    </xf>
    <xf numFmtId="166" fontId="6" fillId="0" borderId="15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3" fontId="4" fillId="3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166" fontId="4" fillId="0" borderId="22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 horizontal="center"/>
    </xf>
    <xf numFmtId="166" fontId="4" fillId="3" borderId="2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9" fillId="0" borderId="0" xfId="15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60;&#1072;&#1088;&#1090;&#1091;&#1085;&#1072;\&#1057;&#1042;&#1045;&#1058;%20&#1060;&#1040;&#1056;&#1058;&#1059;&#1053;&#1067;\&#1042;&#1045;&#1044;&#1054;&#1052;&#1054;&#1057;&#1058;&#1048;\&#1042;&#1077;&#1076;&#1086;&#1084;&#1086;&#1089;&#1090;&#110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</sheetNames>
    <sheetDataSet>
      <sheetData sheetId="2">
        <row r="4">
          <cell r="C4">
            <v>4562</v>
          </cell>
          <cell r="H4">
            <v>2840</v>
          </cell>
        </row>
        <row r="5">
          <cell r="C5">
            <v>35567</v>
          </cell>
          <cell r="H5">
            <v>20986</v>
          </cell>
        </row>
        <row r="6">
          <cell r="C6">
            <v>133533</v>
          </cell>
          <cell r="H6">
            <v>66046</v>
          </cell>
        </row>
        <row r="7">
          <cell r="C7">
            <v>25861</v>
          </cell>
          <cell r="H7">
            <v>12208</v>
          </cell>
        </row>
        <row r="8">
          <cell r="C8">
            <v>67504</v>
          </cell>
          <cell r="H8">
            <v>36698</v>
          </cell>
        </row>
        <row r="9">
          <cell r="C9">
            <v>8071</v>
          </cell>
          <cell r="H9">
            <v>3434</v>
          </cell>
        </row>
        <row r="10">
          <cell r="C10">
            <v>1459</v>
          </cell>
          <cell r="H10">
            <v>845</v>
          </cell>
        </row>
        <row r="11">
          <cell r="C11">
            <v>96711</v>
          </cell>
          <cell r="H11">
            <v>58133</v>
          </cell>
        </row>
        <row r="12">
          <cell r="C12">
            <v>180052</v>
          </cell>
          <cell r="H12">
            <v>109368</v>
          </cell>
        </row>
        <row r="13">
          <cell r="C13">
            <v>2472</v>
          </cell>
          <cell r="H13">
            <v>534</v>
          </cell>
        </row>
        <row r="14">
          <cell r="C14">
            <v>8024</v>
          </cell>
          <cell r="H14">
            <v>4191</v>
          </cell>
        </row>
        <row r="15">
          <cell r="C15">
            <v>62297</v>
          </cell>
          <cell r="H15">
            <v>30960</v>
          </cell>
        </row>
        <row r="16">
          <cell r="C16">
            <v>7104</v>
          </cell>
          <cell r="H16">
            <v>2530</v>
          </cell>
        </row>
        <row r="17">
          <cell r="C17">
            <v>7690</v>
          </cell>
          <cell r="H17">
            <v>12155</v>
          </cell>
        </row>
        <row r="18">
          <cell r="C18">
            <v>9695</v>
          </cell>
          <cell r="H18">
            <v>0</v>
          </cell>
        </row>
        <row r="19">
          <cell r="C19">
            <v>12937</v>
          </cell>
          <cell r="H19">
            <v>0</v>
          </cell>
        </row>
        <row r="20">
          <cell r="C20">
            <v>2833</v>
          </cell>
          <cell r="H20">
            <v>1028</v>
          </cell>
        </row>
        <row r="21">
          <cell r="C21">
            <v>5120</v>
          </cell>
          <cell r="H21">
            <v>3800</v>
          </cell>
        </row>
        <row r="22">
          <cell r="C22">
            <v>3966</v>
          </cell>
          <cell r="H22">
            <v>2007</v>
          </cell>
        </row>
        <row r="23">
          <cell r="C23">
            <v>16145</v>
          </cell>
          <cell r="H23">
            <v>9293</v>
          </cell>
        </row>
        <row r="24">
          <cell r="C24">
            <v>4043</v>
          </cell>
          <cell r="H24">
            <v>1359</v>
          </cell>
        </row>
        <row r="25">
          <cell r="C25">
            <v>17050</v>
          </cell>
          <cell r="H25">
            <v>9583</v>
          </cell>
        </row>
        <row r="26">
          <cell r="C26">
            <v>2459</v>
          </cell>
          <cell r="H26">
            <v>775</v>
          </cell>
        </row>
        <row r="27">
          <cell r="C27">
            <v>10645</v>
          </cell>
          <cell r="H27">
            <v>4442</v>
          </cell>
        </row>
        <row r="28">
          <cell r="C28">
            <v>142966</v>
          </cell>
          <cell r="H28">
            <v>92654</v>
          </cell>
        </row>
        <row r="29">
          <cell r="C29">
            <v>189743</v>
          </cell>
          <cell r="H29">
            <v>110415</v>
          </cell>
        </row>
        <row r="30">
          <cell r="C30">
            <v>32163</v>
          </cell>
          <cell r="H30">
            <v>13775</v>
          </cell>
        </row>
        <row r="31">
          <cell r="C31">
            <v>29450</v>
          </cell>
          <cell r="H31">
            <v>13244</v>
          </cell>
        </row>
        <row r="32">
          <cell r="C32">
            <v>34022</v>
          </cell>
          <cell r="H32">
            <v>20362</v>
          </cell>
        </row>
        <row r="33">
          <cell r="C33">
            <v>116</v>
          </cell>
          <cell r="H33">
            <v>25</v>
          </cell>
        </row>
        <row r="34">
          <cell r="C34">
            <v>40511</v>
          </cell>
          <cell r="H34">
            <v>26872</v>
          </cell>
        </row>
        <row r="35">
          <cell r="C35">
            <v>10758</v>
          </cell>
          <cell r="H35">
            <v>9802</v>
          </cell>
        </row>
        <row r="36">
          <cell r="C36">
            <v>101247</v>
          </cell>
          <cell r="H36">
            <v>64861</v>
          </cell>
        </row>
        <row r="37">
          <cell r="C37">
            <v>39719</v>
          </cell>
          <cell r="H37">
            <v>21337</v>
          </cell>
        </row>
        <row r="38">
          <cell r="C38">
            <v>39652</v>
          </cell>
          <cell r="H38">
            <v>40435</v>
          </cell>
        </row>
        <row r="39">
          <cell r="C39">
            <v>18789</v>
          </cell>
          <cell r="H39">
            <v>10733</v>
          </cell>
        </row>
        <row r="40">
          <cell r="C40">
            <v>183448</v>
          </cell>
          <cell r="H40">
            <v>114750</v>
          </cell>
        </row>
        <row r="41">
          <cell r="C41">
            <v>117898</v>
          </cell>
          <cell r="H41">
            <v>59877</v>
          </cell>
        </row>
        <row r="42">
          <cell r="C42">
            <v>38291</v>
          </cell>
          <cell r="H42">
            <v>10245</v>
          </cell>
        </row>
        <row r="43">
          <cell r="C43">
            <v>760</v>
          </cell>
          <cell r="H43">
            <v>424</v>
          </cell>
        </row>
        <row r="44">
          <cell r="C44">
            <v>61347</v>
          </cell>
          <cell r="H44">
            <v>37621</v>
          </cell>
        </row>
        <row r="45">
          <cell r="C45">
            <v>1887</v>
          </cell>
          <cell r="H45">
            <v>1008</v>
          </cell>
        </row>
        <row r="46">
          <cell r="C46">
            <v>17425</v>
          </cell>
          <cell r="H46">
            <v>7961</v>
          </cell>
        </row>
        <row r="47">
          <cell r="C47">
            <v>3291</v>
          </cell>
          <cell r="H47">
            <v>627</v>
          </cell>
        </row>
        <row r="48">
          <cell r="C48">
            <v>61397</v>
          </cell>
          <cell r="H48">
            <v>38177</v>
          </cell>
        </row>
        <row r="49">
          <cell r="C49">
            <v>3314</v>
          </cell>
          <cell r="H49">
            <v>884</v>
          </cell>
        </row>
        <row r="50">
          <cell r="C50">
            <v>63607</v>
          </cell>
          <cell r="H50">
            <v>81081</v>
          </cell>
        </row>
        <row r="51">
          <cell r="C51">
            <v>124</v>
          </cell>
          <cell r="H51">
            <v>2256</v>
          </cell>
        </row>
        <row r="52">
          <cell r="C52">
            <v>87283</v>
          </cell>
          <cell r="H52">
            <v>51780</v>
          </cell>
        </row>
        <row r="53">
          <cell r="C53">
            <v>4470</v>
          </cell>
          <cell r="H53">
            <v>3882</v>
          </cell>
        </row>
        <row r="54">
          <cell r="C54">
            <v>12620</v>
          </cell>
          <cell r="H54">
            <v>6234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43">
      <selection activeCell="A54" sqref="A54:N54"/>
    </sheetView>
  </sheetViews>
  <sheetFormatPr defaultColWidth="9.00390625" defaultRowHeight="12.75"/>
  <cols>
    <col min="1" max="1" width="28.125" style="8" customWidth="1"/>
    <col min="2" max="2" width="7.75390625" style="8" customWidth="1"/>
    <col min="3" max="3" width="12.875" style="8" customWidth="1"/>
    <col min="4" max="4" width="11.00390625" style="8" customWidth="1"/>
    <col min="5" max="5" width="9.75390625" style="8" customWidth="1"/>
    <col min="6" max="6" width="8.875" style="8" customWidth="1"/>
    <col min="7" max="7" width="15.125" style="8" customWidth="1"/>
    <col min="8" max="8" width="12.25390625" style="8" customWidth="1"/>
    <col min="9" max="9" width="11.875" style="8" customWidth="1"/>
    <col min="10" max="10" width="8.625" style="8" customWidth="1"/>
    <col min="11" max="11" width="8.875" style="8" customWidth="1"/>
    <col min="12" max="12" width="14.75390625" style="8" customWidth="1"/>
    <col min="13" max="13" width="11.625" style="49" bestFit="1" customWidth="1"/>
    <col min="14" max="14" width="16.125" style="8" customWidth="1"/>
    <col min="15" max="16384" width="9.125" style="8" customWidth="1"/>
  </cols>
  <sheetData>
    <row r="1" spans="1:14" ht="15.75" thickBot="1">
      <c r="A1" s="1">
        <v>43212</v>
      </c>
      <c r="B1" s="2" t="s">
        <v>0</v>
      </c>
      <c r="C1" s="2"/>
      <c r="D1" s="2"/>
      <c r="E1" s="3"/>
      <c r="F1" s="3"/>
      <c r="G1" s="3"/>
      <c r="H1" s="4"/>
      <c r="I1" s="4"/>
      <c r="J1" s="4"/>
      <c r="K1" s="5"/>
      <c r="L1" s="5"/>
      <c r="M1" s="6"/>
      <c r="N1" s="7"/>
    </row>
    <row r="2" spans="1:14" ht="15" customHeight="1">
      <c r="A2" s="9" t="s">
        <v>1</v>
      </c>
      <c r="B2" s="10" t="s">
        <v>2</v>
      </c>
      <c r="C2" s="11" t="s">
        <v>3</v>
      </c>
      <c r="D2" s="12"/>
      <c r="E2" s="13"/>
      <c r="F2" s="14" t="s">
        <v>4</v>
      </c>
      <c r="G2" s="14" t="s">
        <v>5</v>
      </c>
      <c r="H2" s="11" t="s">
        <v>6</v>
      </c>
      <c r="I2" s="12"/>
      <c r="J2" s="13"/>
      <c r="K2" s="15" t="s">
        <v>7</v>
      </c>
      <c r="L2" s="15" t="s">
        <v>8</v>
      </c>
      <c r="M2" s="16" t="s">
        <v>9</v>
      </c>
      <c r="N2" s="17" t="s">
        <v>10</v>
      </c>
    </row>
    <row r="3" spans="1:14" ht="32.25" thickBot="1">
      <c r="A3" s="18"/>
      <c r="B3" s="19"/>
      <c r="C3" s="20" t="s">
        <v>11</v>
      </c>
      <c r="D3" s="21" t="s">
        <v>12</v>
      </c>
      <c r="E3" s="21" t="s">
        <v>13</v>
      </c>
      <c r="F3" s="22"/>
      <c r="G3" s="22"/>
      <c r="H3" s="20" t="s">
        <v>11</v>
      </c>
      <c r="I3" s="21" t="s">
        <v>14</v>
      </c>
      <c r="J3" s="21" t="s">
        <v>15</v>
      </c>
      <c r="K3" s="23"/>
      <c r="L3" s="23"/>
      <c r="M3" s="24"/>
      <c r="N3" s="25"/>
    </row>
    <row r="4" spans="1:14" ht="16.5" thickTop="1">
      <c r="A4" s="26" t="s">
        <v>16</v>
      </c>
      <c r="B4" s="27">
        <v>5</v>
      </c>
      <c r="C4" s="28">
        <v>4591</v>
      </c>
      <c r="D4" s="29">
        <f>'[1]03'!C4</f>
        <v>4562</v>
      </c>
      <c r="E4" s="30">
        <f>C4-D4</f>
        <v>29</v>
      </c>
      <c r="F4" s="31">
        <v>4.33</v>
      </c>
      <c r="G4" s="31">
        <f>E4*M4*F4</f>
        <v>131.8485</v>
      </c>
      <c r="H4" s="28">
        <v>2840</v>
      </c>
      <c r="I4" s="29">
        <f>'[1]03'!H4</f>
        <v>2840</v>
      </c>
      <c r="J4" s="30">
        <f>H4-I4</f>
        <v>0</v>
      </c>
      <c r="K4" s="31">
        <v>1.6</v>
      </c>
      <c r="L4" s="31">
        <f>J4*M4*K4</f>
        <v>0</v>
      </c>
      <c r="M4" s="32">
        <v>1.05</v>
      </c>
      <c r="N4" s="33">
        <f>G4+L4</f>
        <v>131.8485</v>
      </c>
    </row>
    <row r="5" spans="1:14" ht="15.75">
      <c r="A5" s="26" t="s">
        <v>17</v>
      </c>
      <c r="B5" s="34">
        <v>46</v>
      </c>
      <c r="C5" s="28">
        <v>35824</v>
      </c>
      <c r="D5" s="29">
        <f>'[1]03'!C5</f>
        <v>35567</v>
      </c>
      <c r="E5" s="35">
        <f aca="true" t="shared" si="0" ref="E5:E54">C5-D5</f>
        <v>257</v>
      </c>
      <c r="F5" s="31">
        <v>4.33</v>
      </c>
      <c r="G5" s="36">
        <f aca="true" t="shared" si="1" ref="G5:G54">E5*M5*F5</f>
        <v>1168.4505000000001</v>
      </c>
      <c r="H5" s="28">
        <v>21204</v>
      </c>
      <c r="I5" s="29">
        <f>'[1]03'!H5</f>
        <v>20986</v>
      </c>
      <c r="J5" s="35">
        <f aca="true" t="shared" si="2" ref="J5:J54">H5-I5</f>
        <v>218</v>
      </c>
      <c r="K5" s="31">
        <v>1.6</v>
      </c>
      <c r="L5" s="36">
        <f aca="true" t="shared" si="3" ref="L5:L54">J5*M5*K5</f>
        <v>366.24</v>
      </c>
      <c r="M5" s="37">
        <v>1.05</v>
      </c>
      <c r="N5" s="38">
        <f aca="true" t="shared" si="4" ref="N5:N54">G5+L5</f>
        <v>1534.6905000000002</v>
      </c>
    </row>
    <row r="6" spans="1:14" ht="15.75">
      <c r="A6" s="26" t="s">
        <v>18</v>
      </c>
      <c r="B6" s="34">
        <v>51</v>
      </c>
      <c r="C6" s="28">
        <v>133914</v>
      </c>
      <c r="D6" s="29">
        <f>'[1]03'!C6</f>
        <v>133533</v>
      </c>
      <c r="E6" s="35">
        <f t="shared" si="0"/>
        <v>381</v>
      </c>
      <c r="F6" s="31">
        <v>4.33</v>
      </c>
      <c r="G6" s="36">
        <f t="shared" si="1"/>
        <v>1732.2165</v>
      </c>
      <c r="H6" s="28">
        <v>66292</v>
      </c>
      <c r="I6" s="29">
        <f>'[1]03'!H6</f>
        <v>66046</v>
      </c>
      <c r="J6" s="35">
        <f t="shared" si="2"/>
        <v>246</v>
      </c>
      <c r="K6" s="31">
        <v>1.6</v>
      </c>
      <c r="L6" s="36">
        <f t="shared" si="3"/>
        <v>413.28000000000003</v>
      </c>
      <c r="M6" s="37">
        <v>1.05</v>
      </c>
      <c r="N6" s="38">
        <f t="shared" si="4"/>
        <v>2145.4965</v>
      </c>
    </row>
    <row r="7" spans="1:14" ht="15.75">
      <c r="A7" s="26" t="s">
        <v>19</v>
      </c>
      <c r="B7" s="34">
        <v>77</v>
      </c>
      <c r="C7" s="28">
        <v>26192</v>
      </c>
      <c r="D7" s="29">
        <f>'[1]03'!C7</f>
        <v>25861</v>
      </c>
      <c r="E7" s="35">
        <f t="shared" si="0"/>
        <v>331</v>
      </c>
      <c r="F7" s="39">
        <v>6.18</v>
      </c>
      <c r="G7" s="36">
        <f t="shared" si="1"/>
        <v>2147.859</v>
      </c>
      <c r="H7" s="28">
        <v>12404</v>
      </c>
      <c r="I7" s="29">
        <f>'[1]03'!H7</f>
        <v>12208</v>
      </c>
      <c r="J7" s="35">
        <f t="shared" si="2"/>
        <v>196</v>
      </c>
      <c r="K7" s="39">
        <v>2.29</v>
      </c>
      <c r="L7" s="36">
        <f t="shared" si="3"/>
        <v>471.28200000000004</v>
      </c>
      <c r="M7" s="37">
        <v>1.05</v>
      </c>
      <c r="N7" s="38">
        <f t="shared" si="4"/>
        <v>2619.141</v>
      </c>
    </row>
    <row r="8" spans="1:14" ht="15.75">
      <c r="A8" s="26" t="s">
        <v>20</v>
      </c>
      <c r="B8" s="34">
        <v>78</v>
      </c>
      <c r="C8" s="28">
        <v>67904</v>
      </c>
      <c r="D8" s="29">
        <f>'[1]03'!C8</f>
        <v>67504</v>
      </c>
      <c r="E8" s="35">
        <f t="shared" si="0"/>
        <v>400</v>
      </c>
      <c r="F8" s="39">
        <v>6.18</v>
      </c>
      <c r="G8" s="36">
        <f t="shared" si="1"/>
        <v>2595.6</v>
      </c>
      <c r="H8" s="28">
        <v>37100</v>
      </c>
      <c r="I8" s="29">
        <f>'[1]03'!H8</f>
        <v>36698</v>
      </c>
      <c r="J8" s="35">
        <f t="shared" si="2"/>
        <v>402</v>
      </c>
      <c r="K8" s="39">
        <v>2.29</v>
      </c>
      <c r="L8" s="36">
        <f t="shared" si="3"/>
        <v>966.609</v>
      </c>
      <c r="M8" s="37">
        <v>1.05</v>
      </c>
      <c r="N8" s="38">
        <f t="shared" si="4"/>
        <v>3562.209</v>
      </c>
    </row>
    <row r="9" spans="1:14" ht="15.75">
      <c r="A9" s="26" t="s">
        <v>21</v>
      </c>
      <c r="B9" s="34">
        <v>82</v>
      </c>
      <c r="C9" s="28">
        <v>8073</v>
      </c>
      <c r="D9" s="29">
        <f>'[1]03'!C9</f>
        <v>8071</v>
      </c>
      <c r="E9" s="35">
        <f t="shared" si="0"/>
        <v>2</v>
      </c>
      <c r="F9" s="39">
        <v>6.18</v>
      </c>
      <c r="G9" s="36">
        <f t="shared" si="1"/>
        <v>12.978</v>
      </c>
      <c r="H9" s="28">
        <v>3434</v>
      </c>
      <c r="I9" s="29">
        <f>'[1]03'!H9</f>
        <v>3434</v>
      </c>
      <c r="J9" s="35">
        <f t="shared" si="2"/>
        <v>0</v>
      </c>
      <c r="K9" s="39">
        <v>2.29</v>
      </c>
      <c r="L9" s="36">
        <f t="shared" si="3"/>
        <v>0</v>
      </c>
      <c r="M9" s="37">
        <v>1.05</v>
      </c>
      <c r="N9" s="38">
        <f t="shared" si="4"/>
        <v>12.978</v>
      </c>
    </row>
    <row r="10" spans="1:14" ht="15.75">
      <c r="A10" s="26" t="s">
        <v>22</v>
      </c>
      <c r="B10" s="34">
        <v>91</v>
      </c>
      <c r="C10" s="28">
        <v>1459</v>
      </c>
      <c r="D10" s="29">
        <f>'[1]03'!C10</f>
        <v>1459</v>
      </c>
      <c r="E10" s="35">
        <f t="shared" si="0"/>
        <v>0</v>
      </c>
      <c r="F10" s="39">
        <v>6.18</v>
      </c>
      <c r="G10" s="36">
        <f t="shared" si="1"/>
        <v>0</v>
      </c>
      <c r="H10" s="28">
        <v>846</v>
      </c>
      <c r="I10" s="29">
        <f>'[1]03'!H10</f>
        <v>845</v>
      </c>
      <c r="J10" s="35">
        <f t="shared" si="2"/>
        <v>1</v>
      </c>
      <c r="K10" s="39">
        <v>2.29</v>
      </c>
      <c r="L10" s="36">
        <f t="shared" si="3"/>
        <v>2.4045</v>
      </c>
      <c r="M10" s="37">
        <v>1.05</v>
      </c>
      <c r="N10" s="38">
        <f t="shared" si="4"/>
        <v>2.4045</v>
      </c>
    </row>
    <row r="11" spans="1:14" ht="15.75">
      <c r="A11" s="26" t="s">
        <v>23</v>
      </c>
      <c r="B11" s="34">
        <v>92</v>
      </c>
      <c r="C11" s="28">
        <v>97260</v>
      </c>
      <c r="D11" s="29">
        <f>'[1]03'!C11</f>
        <v>96711</v>
      </c>
      <c r="E11" s="35">
        <f t="shared" si="0"/>
        <v>549</v>
      </c>
      <c r="F11" s="31">
        <v>4.33</v>
      </c>
      <c r="G11" s="36">
        <f t="shared" si="1"/>
        <v>2496.0285000000003</v>
      </c>
      <c r="H11" s="28">
        <v>58565</v>
      </c>
      <c r="I11" s="29">
        <f>'[1]03'!H11</f>
        <v>58133</v>
      </c>
      <c r="J11" s="35">
        <f t="shared" si="2"/>
        <v>432</v>
      </c>
      <c r="K11" s="31">
        <v>1.6</v>
      </c>
      <c r="L11" s="36">
        <f t="shared" si="3"/>
        <v>725.7600000000001</v>
      </c>
      <c r="M11" s="37">
        <v>1.05</v>
      </c>
      <c r="N11" s="38">
        <f t="shared" si="4"/>
        <v>3221.7885000000006</v>
      </c>
    </row>
    <row r="12" spans="1:14" ht="15.75">
      <c r="A12" s="26" t="s">
        <v>24</v>
      </c>
      <c r="B12" s="34">
        <v>93</v>
      </c>
      <c r="C12" s="28">
        <v>182180</v>
      </c>
      <c r="D12" s="29">
        <f>'[1]03'!C12</f>
        <v>180052</v>
      </c>
      <c r="E12" s="35">
        <f t="shared" si="0"/>
        <v>2128</v>
      </c>
      <c r="F12" s="31">
        <v>4.33</v>
      </c>
      <c r="G12" s="36">
        <f t="shared" si="1"/>
        <v>9674.952000000001</v>
      </c>
      <c r="H12" s="28">
        <v>110905</v>
      </c>
      <c r="I12" s="29">
        <f>'[1]03'!H12</f>
        <v>109368</v>
      </c>
      <c r="J12" s="35">
        <f t="shared" si="2"/>
        <v>1537</v>
      </c>
      <c r="K12" s="31">
        <v>1.6</v>
      </c>
      <c r="L12" s="36">
        <f t="shared" si="3"/>
        <v>2582.1600000000003</v>
      </c>
      <c r="M12" s="37">
        <v>1.05</v>
      </c>
      <c r="N12" s="38">
        <f t="shared" si="4"/>
        <v>12257.112000000001</v>
      </c>
    </row>
    <row r="13" spans="1:14" ht="15.75">
      <c r="A13" s="26" t="s">
        <v>25</v>
      </c>
      <c r="B13" s="34">
        <v>95</v>
      </c>
      <c r="C13" s="28">
        <v>2484</v>
      </c>
      <c r="D13" s="29">
        <f>'[1]03'!C13</f>
        <v>2472</v>
      </c>
      <c r="E13" s="35">
        <f t="shared" si="0"/>
        <v>12</v>
      </c>
      <c r="F13" s="39">
        <v>6.18</v>
      </c>
      <c r="G13" s="36">
        <f t="shared" si="1"/>
        <v>77.86800000000001</v>
      </c>
      <c r="H13" s="28">
        <v>538</v>
      </c>
      <c r="I13" s="29">
        <f>'[1]03'!H13</f>
        <v>534</v>
      </c>
      <c r="J13" s="35">
        <f t="shared" si="2"/>
        <v>4</v>
      </c>
      <c r="K13" s="39">
        <v>2.29</v>
      </c>
      <c r="L13" s="36">
        <f t="shared" si="3"/>
        <v>9.618</v>
      </c>
      <c r="M13" s="37">
        <v>1.05</v>
      </c>
      <c r="N13" s="38">
        <f t="shared" si="4"/>
        <v>87.486</v>
      </c>
    </row>
    <row r="14" spans="1:14" ht="15.75">
      <c r="A14" s="26" t="s">
        <v>26</v>
      </c>
      <c r="B14" s="34">
        <v>96</v>
      </c>
      <c r="C14" s="28">
        <v>8025</v>
      </c>
      <c r="D14" s="29">
        <f>'[1]03'!C14</f>
        <v>8024</v>
      </c>
      <c r="E14" s="35">
        <f t="shared" si="0"/>
        <v>1</v>
      </c>
      <c r="F14" s="31">
        <v>4.33</v>
      </c>
      <c r="G14" s="36">
        <f t="shared" si="1"/>
        <v>4.5465</v>
      </c>
      <c r="H14" s="28">
        <v>4205</v>
      </c>
      <c r="I14" s="29">
        <f>'[1]03'!H14</f>
        <v>4191</v>
      </c>
      <c r="J14" s="35">
        <f t="shared" si="2"/>
        <v>14</v>
      </c>
      <c r="K14" s="31">
        <v>1.6</v>
      </c>
      <c r="L14" s="36">
        <f t="shared" si="3"/>
        <v>23.520000000000003</v>
      </c>
      <c r="M14" s="37">
        <v>1.05</v>
      </c>
      <c r="N14" s="38">
        <f t="shared" si="4"/>
        <v>28.066500000000005</v>
      </c>
    </row>
    <row r="15" spans="1:14" ht="15.75">
      <c r="A15" s="26" t="s">
        <v>27</v>
      </c>
      <c r="B15" s="34">
        <v>97</v>
      </c>
      <c r="C15" s="28">
        <v>63122</v>
      </c>
      <c r="D15" s="29">
        <f>'[1]03'!C15</f>
        <v>62297</v>
      </c>
      <c r="E15" s="35">
        <f t="shared" si="0"/>
        <v>825</v>
      </c>
      <c r="F15" s="31">
        <v>4.33</v>
      </c>
      <c r="G15" s="36">
        <f t="shared" si="1"/>
        <v>3750.8625</v>
      </c>
      <c r="H15" s="28">
        <v>31504</v>
      </c>
      <c r="I15" s="29">
        <f>'[1]03'!H15</f>
        <v>30960</v>
      </c>
      <c r="J15" s="35">
        <f t="shared" si="2"/>
        <v>544</v>
      </c>
      <c r="K15" s="31">
        <v>1.6</v>
      </c>
      <c r="L15" s="36">
        <f t="shared" si="3"/>
        <v>913.9200000000001</v>
      </c>
      <c r="M15" s="37">
        <v>1.05</v>
      </c>
      <c r="N15" s="38">
        <f t="shared" si="4"/>
        <v>4664.7825</v>
      </c>
    </row>
    <row r="16" spans="1:14" ht="15.75">
      <c r="A16" s="26" t="s">
        <v>28</v>
      </c>
      <c r="B16" s="34">
        <v>100</v>
      </c>
      <c r="C16" s="28">
        <v>7104</v>
      </c>
      <c r="D16" s="29">
        <f>'[1]03'!C16</f>
        <v>7104</v>
      </c>
      <c r="E16" s="35">
        <f t="shared" si="0"/>
        <v>0</v>
      </c>
      <c r="F16" s="31">
        <v>4.33</v>
      </c>
      <c r="G16" s="36">
        <f t="shared" si="1"/>
        <v>0</v>
      </c>
      <c r="H16" s="28">
        <v>2530</v>
      </c>
      <c r="I16" s="29">
        <f>'[1]03'!H16</f>
        <v>2530</v>
      </c>
      <c r="J16" s="35">
        <f t="shared" si="2"/>
        <v>0</v>
      </c>
      <c r="K16" s="31">
        <v>1.6</v>
      </c>
      <c r="L16" s="36">
        <f t="shared" si="3"/>
        <v>0</v>
      </c>
      <c r="M16" s="37">
        <v>1.05</v>
      </c>
      <c r="N16" s="38">
        <f t="shared" si="4"/>
        <v>0</v>
      </c>
    </row>
    <row r="17" spans="1:14" ht="15.75">
      <c r="A17" s="26" t="s">
        <v>29</v>
      </c>
      <c r="B17" s="34">
        <v>102</v>
      </c>
      <c r="C17" s="28">
        <v>8914</v>
      </c>
      <c r="D17" s="29">
        <f>'[1]03'!C17</f>
        <v>7690</v>
      </c>
      <c r="E17" s="35">
        <f t="shared" si="0"/>
        <v>1224</v>
      </c>
      <c r="F17" s="31">
        <v>4.33</v>
      </c>
      <c r="G17" s="36">
        <f t="shared" si="1"/>
        <v>5564.916</v>
      </c>
      <c r="H17" s="28">
        <v>14349</v>
      </c>
      <c r="I17" s="29">
        <f>'[1]03'!H17</f>
        <v>12155</v>
      </c>
      <c r="J17" s="35">
        <f t="shared" si="2"/>
        <v>2194</v>
      </c>
      <c r="K17" s="31">
        <v>1.6</v>
      </c>
      <c r="L17" s="36">
        <f t="shared" si="3"/>
        <v>3685.9200000000005</v>
      </c>
      <c r="M17" s="37">
        <v>1.05</v>
      </c>
      <c r="N17" s="38">
        <f t="shared" si="4"/>
        <v>9250.836000000001</v>
      </c>
    </row>
    <row r="18" spans="1:14" ht="15.75">
      <c r="A18" s="26" t="s">
        <v>30</v>
      </c>
      <c r="B18" s="34">
        <v>119</v>
      </c>
      <c r="C18" s="28">
        <v>9695</v>
      </c>
      <c r="D18" s="29">
        <f>'[1]03'!C18</f>
        <v>9695</v>
      </c>
      <c r="E18" s="35">
        <f t="shared" si="0"/>
        <v>0</v>
      </c>
      <c r="F18" s="39">
        <v>3.77</v>
      </c>
      <c r="G18" s="36">
        <f t="shared" si="1"/>
        <v>0</v>
      </c>
      <c r="H18" s="28">
        <v>0</v>
      </c>
      <c r="I18" s="29">
        <f>'[1]03'!H18</f>
        <v>0</v>
      </c>
      <c r="J18" s="35">
        <v>0</v>
      </c>
      <c r="K18" s="39">
        <v>0</v>
      </c>
      <c r="L18" s="36">
        <f t="shared" si="3"/>
        <v>0</v>
      </c>
      <c r="M18" s="37">
        <v>1.05</v>
      </c>
      <c r="N18" s="38">
        <f t="shared" si="4"/>
        <v>0</v>
      </c>
    </row>
    <row r="19" spans="1:14" ht="15.75">
      <c r="A19" s="26" t="s">
        <v>31</v>
      </c>
      <c r="B19" s="34">
        <v>121</v>
      </c>
      <c r="C19" s="28">
        <v>12937</v>
      </c>
      <c r="D19" s="29">
        <f>'[1]03'!C19</f>
        <v>12937</v>
      </c>
      <c r="E19" s="35">
        <f t="shared" si="0"/>
        <v>0</v>
      </c>
      <c r="F19" s="39">
        <v>3.77</v>
      </c>
      <c r="G19" s="36">
        <f t="shared" si="1"/>
        <v>0</v>
      </c>
      <c r="H19" s="28">
        <v>0</v>
      </c>
      <c r="I19" s="29">
        <f>'[1]03'!H19</f>
        <v>0</v>
      </c>
      <c r="J19" s="35">
        <v>0</v>
      </c>
      <c r="K19" s="39">
        <v>0</v>
      </c>
      <c r="L19" s="36">
        <f t="shared" si="3"/>
        <v>0</v>
      </c>
      <c r="M19" s="37">
        <v>1.05</v>
      </c>
      <c r="N19" s="38">
        <f t="shared" si="4"/>
        <v>0</v>
      </c>
    </row>
    <row r="20" spans="1:14" ht="15.75">
      <c r="A20" s="26" t="s">
        <v>32</v>
      </c>
      <c r="B20" s="34">
        <v>123</v>
      </c>
      <c r="C20" s="28">
        <v>2833</v>
      </c>
      <c r="D20" s="29">
        <f>'[1]03'!C20</f>
        <v>2833</v>
      </c>
      <c r="E20" s="35">
        <f t="shared" si="0"/>
        <v>0</v>
      </c>
      <c r="F20" s="31">
        <v>4.33</v>
      </c>
      <c r="G20" s="36">
        <f t="shared" si="1"/>
        <v>0</v>
      </c>
      <c r="H20" s="28">
        <v>1028</v>
      </c>
      <c r="I20" s="29">
        <f>'[1]03'!H20</f>
        <v>1028</v>
      </c>
      <c r="J20" s="35">
        <f t="shared" si="2"/>
        <v>0</v>
      </c>
      <c r="K20" s="31">
        <v>1.6</v>
      </c>
      <c r="L20" s="36">
        <f t="shared" si="3"/>
        <v>0</v>
      </c>
      <c r="M20" s="37">
        <v>1.05</v>
      </c>
      <c r="N20" s="38">
        <f t="shared" si="4"/>
        <v>0</v>
      </c>
    </row>
    <row r="21" spans="1:14" ht="15.75">
      <c r="A21" s="26" t="s">
        <v>33</v>
      </c>
      <c r="B21" s="34">
        <v>126</v>
      </c>
      <c r="C21" s="28">
        <v>5150</v>
      </c>
      <c r="D21" s="29">
        <f>'[1]03'!C21</f>
        <v>5120</v>
      </c>
      <c r="E21" s="35">
        <f t="shared" si="0"/>
        <v>30</v>
      </c>
      <c r="F21" s="39">
        <v>6.18</v>
      </c>
      <c r="G21" s="36">
        <f t="shared" si="1"/>
        <v>194.67</v>
      </c>
      <c r="H21" s="28">
        <v>3850</v>
      </c>
      <c r="I21" s="29">
        <f>'[1]03'!H21</f>
        <v>3800</v>
      </c>
      <c r="J21" s="35">
        <f t="shared" si="2"/>
        <v>50</v>
      </c>
      <c r="K21" s="39">
        <v>2.29</v>
      </c>
      <c r="L21" s="36">
        <f t="shared" si="3"/>
        <v>120.22500000000001</v>
      </c>
      <c r="M21" s="37">
        <v>1.05</v>
      </c>
      <c r="N21" s="38">
        <f t="shared" si="4"/>
        <v>314.895</v>
      </c>
    </row>
    <row r="22" spans="1:14" ht="15.75">
      <c r="A22" s="26" t="s">
        <v>34</v>
      </c>
      <c r="B22" s="34">
        <v>142</v>
      </c>
      <c r="C22" s="28">
        <v>3967</v>
      </c>
      <c r="D22" s="29">
        <f>'[1]03'!C22</f>
        <v>3966</v>
      </c>
      <c r="E22" s="35">
        <f t="shared" si="0"/>
        <v>1</v>
      </c>
      <c r="F22" s="39">
        <v>6.18</v>
      </c>
      <c r="G22" s="36">
        <f t="shared" si="1"/>
        <v>6.489</v>
      </c>
      <c r="H22" s="28">
        <v>2007</v>
      </c>
      <c r="I22" s="29">
        <f>'[1]03'!H22</f>
        <v>2007</v>
      </c>
      <c r="J22" s="35">
        <f t="shared" si="2"/>
        <v>0</v>
      </c>
      <c r="K22" s="39">
        <v>2.29</v>
      </c>
      <c r="L22" s="36">
        <f t="shared" si="3"/>
        <v>0</v>
      </c>
      <c r="M22" s="37">
        <v>1.05</v>
      </c>
      <c r="N22" s="38">
        <f t="shared" si="4"/>
        <v>6.489</v>
      </c>
    </row>
    <row r="23" spans="1:14" ht="15.75">
      <c r="A23" s="26" t="s">
        <v>35</v>
      </c>
      <c r="B23" s="34">
        <v>143</v>
      </c>
      <c r="C23" s="28">
        <v>16479</v>
      </c>
      <c r="D23" s="29">
        <f>'[1]03'!C23</f>
        <v>16145</v>
      </c>
      <c r="E23" s="35">
        <f t="shared" si="0"/>
        <v>334</v>
      </c>
      <c r="F23" s="31">
        <v>4.33</v>
      </c>
      <c r="G23" s="36">
        <f t="shared" si="1"/>
        <v>1518.531</v>
      </c>
      <c r="H23" s="28">
        <v>9382</v>
      </c>
      <c r="I23" s="29">
        <f>'[1]03'!H23</f>
        <v>9293</v>
      </c>
      <c r="J23" s="35">
        <f t="shared" si="2"/>
        <v>89</v>
      </c>
      <c r="K23" s="31">
        <v>1.6</v>
      </c>
      <c r="L23" s="36">
        <f t="shared" si="3"/>
        <v>149.52</v>
      </c>
      <c r="M23" s="37">
        <v>1.05</v>
      </c>
      <c r="N23" s="38">
        <f t="shared" si="4"/>
        <v>1668.051</v>
      </c>
    </row>
    <row r="24" spans="1:14" ht="15.75">
      <c r="A24" s="26" t="s">
        <v>36</v>
      </c>
      <c r="B24" s="34">
        <v>144</v>
      </c>
      <c r="C24" s="28">
        <v>4043</v>
      </c>
      <c r="D24" s="29">
        <f>'[1]03'!C24</f>
        <v>4043</v>
      </c>
      <c r="E24" s="35">
        <f t="shared" si="0"/>
        <v>0</v>
      </c>
      <c r="F24" s="39">
        <v>6.18</v>
      </c>
      <c r="G24" s="36">
        <f t="shared" si="1"/>
        <v>0</v>
      </c>
      <c r="H24" s="28">
        <v>1359</v>
      </c>
      <c r="I24" s="29">
        <f>'[1]03'!H24</f>
        <v>1359</v>
      </c>
      <c r="J24" s="35">
        <f t="shared" si="2"/>
        <v>0</v>
      </c>
      <c r="K24" s="39">
        <v>2.29</v>
      </c>
      <c r="L24" s="36">
        <f t="shared" si="3"/>
        <v>0</v>
      </c>
      <c r="M24" s="37">
        <v>1.05</v>
      </c>
      <c r="N24" s="38">
        <f t="shared" si="4"/>
        <v>0</v>
      </c>
    </row>
    <row r="25" spans="1:14" ht="15.75">
      <c r="A25" s="26" t="s">
        <v>37</v>
      </c>
      <c r="B25" s="34">
        <v>145</v>
      </c>
      <c r="C25" s="28">
        <v>17053</v>
      </c>
      <c r="D25" s="29">
        <f>'[1]03'!C25</f>
        <v>17050</v>
      </c>
      <c r="E25" s="35">
        <f t="shared" si="0"/>
        <v>3</v>
      </c>
      <c r="F25" s="31">
        <v>4.33</v>
      </c>
      <c r="G25" s="36">
        <f t="shared" si="1"/>
        <v>13.639500000000002</v>
      </c>
      <c r="H25" s="28">
        <v>9589</v>
      </c>
      <c r="I25" s="29">
        <f>'[1]03'!H25</f>
        <v>9583</v>
      </c>
      <c r="J25" s="35">
        <f t="shared" si="2"/>
        <v>6</v>
      </c>
      <c r="K25" s="31">
        <v>1.6</v>
      </c>
      <c r="L25" s="36">
        <f t="shared" si="3"/>
        <v>10.080000000000002</v>
      </c>
      <c r="M25" s="37">
        <v>1.05</v>
      </c>
      <c r="N25" s="38">
        <f t="shared" si="4"/>
        <v>23.719500000000004</v>
      </c>
    </row>
    <row r="26" spans="1:14" ht="15.75">
      <c r="A26" s="26" t="s">
        <v>38</v>
      </c>
      <c r="B26" s="34">
        <v>148</v>
      </c>
      <c r="C26" s="28">
        <v>2459</v>
      </c>
      <c r="D26" s="29">
        <f>'[1]03'!C26</f>
        <v>2459</v>
      </c>
      <c r="E26" s="35">
        <f t="shared" si="0"/>
        <v>0</v>
      </c>
      <c r="F26" s="31">
        <v>4.33</v>
      </c>
      <c r="G26" s="36">
        <f t="shared" si="1"/>
        <v>0</v>
      </c>
      <c r="H26" s="28">
        <v>775</v>
      </c>
      <c r="I26" s="29">
        <f>'[1]03'!H26</f>
        <v>775</v>
      </c>
      <c r="J26" s="35">
        <f t="shared" si="2"/>
        <v>0</v>
      </c>
      <c r="K26" s="31">
        <v>1.6</v>
      </c>
      <c r="L26" s="36">
        <f t="shared" si="3"/>
        <v>0</v>
      </c>
      <c r="M26" s="37">
        <v>1.05</v>
      </c>
      <c r="N26" s="38">
        <f t="shared" si="4"/>
        <v>0</v>
      </c>
    </row>
    <row r="27" spans="1:14" ht="15.75">
      <c r="A27" s="26" t="s">
        <v>39</v>
      </c>
      <c r="B27" s="34">
        <v>151</v>
      </c>
      <c r="C27" s="28">
        <v>10656</v>
      </c>
      <c r="D27" s="29">
        <f>'[1]03'!C27</f>
        <v>10645</v>
      </c>
      <c r="E27" s="35">
        <f t="shared" si="0"/>
        <v>11</v>
      </c>
      <c r="F27" s="31">
        <v>4.33</v>
      </c>
      <c r="G27" s="36">
        <f t="shared" si="1"/>
        <v>50.011500000000005</v>
      </c>
      <c r="H27" s="28">
        <v>4442</v>
      </c>
      <c r="I27" s="29">
        <f>'[1]03'!H27</f>
        <v>4442</v>
      </c>
      <c r="J27" s="35">
        <f t="shared" si="2"/>
        <v>0</v>
      </c>
      <c r="K27" s="31">
        <v>1.6</v>
      </c>
      <c r="L27" s="36">
        <f t="shared" si="3"/>
        <v>0</v>
      </c>
      <c r="M27" s="37">
        <v>1.05</v>
      </c>
      <c r="N27" s="38">
        <f t="shared" si="4"/>
        <v>50.011500000000005</v>
      </c>
    </row>
    <row r="28" spans="1:14" ht="15.75">
      <c r="A28" s="26" t="s">
        <v>40</v>
      </c>
      <c r="B28" s="34">
        <v>153</v>
      </c>
      <c r="C28" s="28">
        <v>143766</v>
      </c>
      <c r="D28" s="29">
        <f>'[1]03'!C28</f>
        <v>142966</v>
      </c>
      <c r="E28" s="35">
        <f t="shared" si="0"/>
        <v>800</v>
      </c>
      <c r="F28" s="31">
        <v>4.33</v>
      </c>
      <c r="G28" s="36">
        <f t="shared" si="1"/>
        <v>3637.2000000000003</v>
      </c>
      <c r="H28" s="28">
        <v>92654</v>
      </c>
      <c r="I28" s="29">
        <f>'[1]03'!H28</f>
        <v>92654</v>
      </c>
      <c r="J28" s="35">
        <f t="shared" si="2"/>
        <v>0</v>
      </c>
      <c r="K28" s="31">
        <v>1.6</v>
      </c>
      <c r="L28" s="36">
        <f t="shared" si="3"/>
        <v>0</v>
      </c>
      <c r="M28" s="37">
        <v>1.05</v>
      </c>
      <c r="N28" s="38">
        <f t="shared" si="4"/>
        <v>3637.2000000000003</v>
      </c>
    </row>
    <row r="29" spans="1:14" ht="15.75">
      <c r="A29" s="26" t="s">
        <v>41</v>
      </c>
      <c r="B29" s="34">
        <v>155</v>
      </c>
      <c r="C29" s="28">
        <v>191354</v>
      </c>
      <c r="D29" s="29">
        <f>'[1]03'!C29</f>
        <v>189743</v>
      </c>
      <c r="E29" s="35">
        <f t="shared" si="0"/>
        <v>1611</v>
      </c>
      <c r="F29" s="31">
        <v>4.33</v>
      </c>
      <c r="G29" s="36">
        <f t="shared" si="1"/>
        <v>7324.411500000001</v>
      </c>
      <c r="H29" s="28">
        <v>111563</v>
      </c>
      <c r="I29" s="29">
        <f>'[1]03'!H29</f>
        <v>110415</v>
      </c>
      <c r="J29" s="35">
        <f t="shared" si="2"/>
        <v>1148</v>
      </c>
      <c r="K29" s="31">
        <v>1.6</v>
      </c>
      <c r="L29" s="36">
        <f t="shared" si="3"/>
        <v>1928.6400000000003</v>
      </c>
      <c r="M29" s="37">
        <v>1.05</v>
      </c>
      <c r="N29" s="38">
        <f t="shared" si="4"/>
        <v>9253.051500000001</v>
      </c>
    </row>
    <row r="30" spans="1:14" ht="15.75">
      <c r="A30" s="26" t="s">
        <v>42</v>
      </c>
      <c r="B30" s="34">
        <v>158</v>
      </c>
      <c r="C30" s="28">
        <v>32529</v>
      </c>
      <c r="D30" s="29">
        <f>'[1]03'!C30</f>
        <v>32163</v>
      </c>
      <c r="E30" s="35">
        <f t="shared" si="0"/>
        <v>366</v>
      </c>
      <c r="F30" s="31">
        <v>4.33</v>
      </c>
      <c r="G30" s="36">
        <f t="shared" si="1"/>
        <v>1664.019</v>
      </c>
      <c r="H30" s="28">
        <v>13969</v>
      </c>
      <c r="I30" s="29">
        <f>'[1]03'!H30</f>
        <v>13775</v>
      </c>
      <c r="J30" s="35">
        <f t="shared" si="2"/>
        <v>194</v>
      </c>
      <c r="K30" s="31">
        <v>1.6</v>
      </c>
      <c r="L30" s="36">
        <f t="shared" si="3"/>
        <v>325.9200000000001</v>
      </c>
      <c r="M30" s="37">
        <v>1.05</v>
      </c>
      <c r="N30" s="38">
        <f t="shared" si="4"/>
        <v>1989.939</v>
      </c>
    </row>
    <row r="31" spans="1:14" ht="15.75">
      <c r="A31" s="26" t="s">
        <v>43</v>
      </c>
      <c r="B31" s="34">
        <v>159</v>
      </c>
      <c r="C31" s="28">
        <v>29576</v>
      </c>
      <c r="D31" s="29">
        <f>'[1]03'!C31</f>
        <v>29450</v>
      </c>
      <c r="E31" s="35">
        <f t="shared" si="0"/>
        <v>126</v>
      </c>
      <c r="F31" s="31">
        <v>4.33</v>
      </c>
      <c r="G31" s="36">
        <f t="shared" si="1"/>
        <v>572.859</v>
      </c>
      <c r="H31" s="28">
        <v>13306</v>
      </c>
      <c r="I31" s="29">
        <f>'[1]03'!H31</f>
        <v>13244</v>
      </c>
      <c r="J31" s="35">
        <f t="shared" si="2"/>
        <v>62</v>
      </c>
      <c r="K31" s="31">
        <v>1.6</v>
      </c>
      <c r="L31" s="36">
        <f t="shared" si="3"/>
        <v>104.16000000000003</v>
      </c>
      <c r="M31" s="37">
        <v>1.05</v>
      </c>
      <c r="N31" s="38">
        <f t="shared" si="4"/>
        <v>677.019</v>
      </c>
    </row>
    <row r="32" spans="1:14" ht="15.75">
      <c r="A32" s="26" t="s">
        <v>44</v>
      </c>
      <c r="B32" s="34">
        <v>160</v>
      </c>
      <c r="C32" s="28">
        <v>35734</v>
      </c>
      <c r="D32" s="29">
        <f>'[1]03'!C32</f>
        <v>34022</v>
      </c>
      <c r="E32" s="35">
        <f t="shared" si="0"/>
        <v>1712</v>
      </c>
      <c r="F32" s="31">
        <v>4.33</v>
      </c>
      <c r="G32" s="36">
        <f t="shared" si="1"/>
        <v>7783.608000000001</v>
      </c>
      <c r="H32" s="28">
        <v>21714</v>
      </c>
      <c r="I32" s="29">
        <f>'[1]03'!H32</f>
        <v>20362</v>
      </c>
      <c r="J32" s="35">
        <f t="shared" si="2"/>
        <v>1352</v>
      </c>
      <c r="K32" s="31">
        <v>1.6</v>
      </c>
      <c r="L32" s="36">
        <f t="shared" si="3"/>
        <v>2271.36</v>
      </c>
      <c r="M32" s="37">
        <v>1.05</v>
      </c>
      <c r="N32" s="38">
        <f t="shared" si="4"/>
        <v>10054.968</v>
      </c>
    </row>
    <row r="33" spans="1:14" ht="15.75">
      <c r="A33" s="26" t="s">
        <v>45</v>
      </c>
      <c r="B33" s="34">
        <v>161</v>
      </c>
      <c r="C33" s="28">
        <v>117</v>
      </c>
      <c r="D33" s="29">
        <f>'[1]03'!C33</f>
        <v>116</v>
      </c>
      <c r="E33" s="35">
        <f t="shared" si="0"/>
        <v>1</v>
      </c>
      <c r="F33" s="39">
        <v>6.18</v>
      </c>
      <c r="G33" s="36">
        <f t="shared" si="1"/>
        <v>6.489</v>
      </c>
      <c r="H33" s="28">
        <v>26</v>
      </c>
      <c r="I33" s="29">
        <f>'[1]03'!H33</f>
        <v>25</v>
      </c>
      <c r="J33" s="35">
        <f t="shared" si="2"/>
        <v>1</v>
      </c>
      <c r="K33" s="39">
        <v>2.29</v>
      </c>
      <c r="L33" s="36">
        <f t="shared" si="3"/>
        <v>2.4045</v>
      </c>
      <c r="M33" s="37">
        <v>1.05</v>
      </c>
      <c r="N33" s="38">
        <f t="shared" si="4"/>
        <v>8.8935</v>
      </c>
    </row>
    <row r="34" spans="1:14" ht="15.75">
      <c r="A34" s="26" t="s">
        <v>46</v>
      </c>
      <c r="B34" s="34">
        <v>163</v>
      </c>
      <c r="C34" s="28">
        <v>41130</v>
      </c>
      <c r="D34" s="29">
        <f>'[1]03'!C34</f>
        <v>40511</v>
      </c>
      <c r="E34" s="35">
        <f t="shared" si="0"/>
        <v>619</v>
      </c>
      <c r="F34" s="31">
        <v>4.33</v>
      </c>
      <c r="G34" s="36">
        <f t="shared" si="1"/>
        <v>2814.2835000000005</v>
      </c>
      <c r="H34" s="28">
        <v>27320</v>
      </c>
      <c r="I34" s="29">
        <f>'[1]03'!H34</f>
        <v>26872</v>
      </c>
      <c r="J34" s="35">
        <f t="shared" si="2"/>
        <v>448</v>
      </c>
      <c r="K34" s="31">
        <v>1.6</v>
      </c>
      <c r="L34" s="36">
        <f t="shared" si="3"/>
        <v>752.6400000000001</v>
      </c>
      <c r="M34" s="37">
        <v>1.05</v>
      </c>
      <c r="N34" s="38">
        <f t="shared" si="4"/>
        <v>3566.923500000001</v>
      </c>
    </row>
    <row r="35" spans="1:14" ht="15.75">
      <c r="A35" s="26" t="s">
        <v>47</v>
      </c>
      <c r="B35" s="34">
        <v>164</v>
      </c>
      <c r="C35" s="28">
        <v>11087</v>
      </c>
      <c r="D35" s="29">
        <f>'[1]03'!C35</f>
        <v>10758</v>
      </c>
      <c r="E35" s="35">
        <f t="shared" si="0"/>
        <v>329</v>
      </c>
      <c r="F35" s="31">
        <v>4.33</v>
      </c>
      <c r="G35" s="36">
        <f t="shared" si="1"/>
        <v>1495.7984999999999</v>
      </c>
      <c r="H35" s="28">
        <v>10056</v>
      </c>
      <c r="I35" s="29">
        <f>'[1]03'!H35</f>
        <v>9802</v>
      </c>
      <c r="J35" s="35">
        <f t="shared" si="2"/>
        <v>254</v>
      </c>
      <c r="K35" s="31">
        <v>1.6</v>
      </c>
      <c r="L35" s="36">
        <f t="shared" si="3"/>
        <v>426.72</v>
      </c>
      <c r="M35" s="37">
        <v>1.05</v>
      </c>
      <c r="N35" s="38">
        <f t="shared" si="4"/>
        <v>1922.5185</v>
      </c>
    </row>
    <row r="36" spans="1:14" ht="15.75">
      <c r="A36" s="26" t="s">
        <v>48</v>
      </c>
      <c r="B36" s="34">
        <v>165</v>
      </c>
      <c r="C36" s="28">
        <v>102924</v>
      </c>
      <c r="D36" s="29">
        <f>'[1]03'!C36</f>
        <v>101247</v>
      </c>
      <c r="E36" s="35">
        <f t="shared" si="0"/>
        <v>1677</v>
      </c>
      <c r="F36" s="31">
        <v>4.33</v>
      </c>
      <c r="G36" s="36">
        <f t="shared" si="1"/>
        <v>7624.480500000001</v>
      </c>
      <c r="H36" s="28">
        <v>66415</v>
      </c>
      <c r="I36" s="29">
        <f>'[1]03'!H36</f>
        <v>64861</v>
      </c>
      <c r="J36" s="35">
        <f t="shared" si="2"/>
        <v>1554</v>
      </c>
      <c r="K36" s="31">
        <v>1.6</v>
      </c>
      <c r="L36" s="36">
        <f t="shared" si="3"/>
        <v>2610.7200000000003</v>
      </c>
      <c r="M36" s="37">
        <v>1.05</v>
      </c>
      <c r="N36" s="38">
        <f t="shared" si="4"/>
        <v>10235.2005</v>
      </c>
    </row>
    <row r="37" spans="1:14" ht="15.75">
      <c r="A37" s="26" t="s">
        <v>49</v>
      </c>
      <c r="B37" s="34">
        <v>169</v>
      </c>
      <c r="C37" s="28">
        <v>41433</v>
      </c>
      <c r="D37" s="29">
        <f>'[1]03'!C37</f>
        <v>39719</v>
      </c>
      <c r="E37" s="35">
        <f t="shared" si="0"/>
        <v>1714</v>
      </c>
      <c r="F37" s="31">
        <v>4.33</v>
      </c>
      <c r="G37" s="36">
        <f t="shared" si="1"/>
        <v>7792.701</v>
      </c>
      <c r="H37" s="28">
        <v>22416</v>
      </c>
      <c r="I37" s="29">
        <f>'[1]03'!H37</f>
        <v>21337</v>
      </c>
      <c r="J37" s="35">
        <f t="shared" si="2"/>
        <v>1079</v>
      </c>
      <c r="K37" s="31">
        <v>1.6</v>
      </c>
      <c r="L37" s="36">
        <f t="shared" si="3"/>
        <v>1812.7200000000003</v>
      </c>
      <c r="M37" s="37">
        <v>1.05</v>
      </c>
      <c r="N37" s="38">
        <f t="shared" si="4"/>
        <v>9605.421</v>
      </c>
    </row>
    <row r="38" spans="1:14" ht="15.75">
      <c r="A38" s="26" t="s">
        <v>50</v>
      </c>
      <c r="B38" s="34">
        <v>170</v>
      </c>
      <c r="C38" s="28">
        <v>40100</v>
      </c>
      <c r="D38" s="29">
        <f>'[1]03'!C38</f>
        <v>39652</v>
      </c>
      <c r="E38" s="35">
        <f t="shared" si="0"/>
        <v>448</v>
      </c>
      <c r="F38" s="31">
        <v>4.33</v>
      </c>
      <c r="G38" s="36">
        <f t="shared" si="1"/>
        <v>2036.832</v>
      </c>
      <c r="H38" s="28">
        <v>41000</v>
      </c>
      <c r="I38" s="29">
        <f>'[1]03'!H38</f>
        <v>40435</v>
      </c>
      <c r="J38" s="35">
        <f t="shared" si="2"/>
        <v>565</v>
      </c>
      <c r="K38" s="31">
        <v>1.6</v>
      </c>
      <c r="L38" s="36">
        <f t="shared" si="3"/>
        <v>949.2</v>
      </c>
      <c r="M38" s="37">
        <v>1.05</v>
      </c>
      <c r="N38" s="38">
        <f t="shared" si="4"/>
        <v>2986.032</v>
      </c>
    </row>
    <row r="39" spans="1:14" ht="15.75">
      <c r="A39" s="26" t="s">
        <v>51</v>
      </c>
      <c r="B39" s="34">
        <v>173</v>
      </c>
      <c r="C39" s="28">
        <v>19112</v>
      </c>
      <c r="D39" s="29">
        <f>'[1]03'!C39</f>
        <v>18789</v>
      </c>
      <c r="E39" s="35">
        <f t="shared" si="0"/>
        <v>323</v>
      </c>
      <c r="F39" s="31">
        <v>4.33</v>
      </c>
      <c r="G39" s="36">
        <f t="shared" si="1"/>
        <v>1468.5195</v>
      </c>
      <c r="H39" s="28">
        <v>10975</v>
      </c>
      <c r="I39" s="29">
        <f>'[1]03'!H39</f>
        <v>10733</v>
      </c>
      <c r="J39" s="35">
        <f t="shared" si="2"/>
        <v>242</v>
      </c>
      <c r="K39" s="31">
        <v>1.6</v>
      </c>
      <c r="L39" s="36">
        <f t="shared" si="3"/>
        <v>406.56000000000006</v>
      </c>
      <c r="M39" s="37">
        <v>1.05</v>
      </c>
      <c r="N39" s="38">
        <f t="shared" si="4"/>
        <v>1875.0795000000003</v>
      </c>
    </row>
    <row r="40" spans="1:14" ht="15.75">
      <c r="A40" s="26" t="s">
        <v>52</v>
      </c>
      <c r="B40" s="34">
        <v>178</v>
      </c>
      <c r="C40" s="28">
        <v>185111</v>
      </c>
      <c r="D40" s="29">
        <f>'[1]03'!C40</f>
        <v>183448</v>
      </c>
      <c r="E40" s="35">
        <f t="shared" si="0"/>
        <v>1663</v>
      </c>
      <c r="F40" s="31">
        <v>4.33</v>
      </c>
      <c r="G40" s="36">
        <f t="shared" si="1"/>
        <v>7560.829500000001</v>
      </c>
      <c r="H40" s="28">
        <v>116096</v>
      </c>
      <c r="I40" s="29">
        <f>'[1]03'!H40</f>
        <v>114750</v>
      </c>
      <c r="J40" s="35">
        <f t="shared" si="2"/>
        <v>1346</v>
      </c>
      <c r="K40" s="31">
        <v>1.6</v>
      </c>
      <c r="L40" s="36">
        <f t="shared" si="3"/>
        <v>2261.28</v>
      </c>
      <c r="M40" s="37">
        <v>1.05</v>
      </c>
      <c r="N40" s="38">
        <f t="shared" si="4"/>
        <v>9822.1095</v>
      </c>
    </row>
    <row r="41" spans="1:14" ht="15.75">
      <c r="A41" s="26" t="s">
        <v>53</v>
      </c>
      <c r="B41" s="34">
        <v>180</v>
      </c>
      <c r="C41" s="28">
        <v>119466</v>
      </c>
      <c r="D41" s="29">
        <f>'[1]03'!C41</f>
        <v>117898</v>
      </c>
      <c r="E41" s="35">
        <f t="shared" si="0"/>
        <v>1568</v>
      </c>
      <c r="F41" s="31">
        <v>4.33</v>
      </c>
      <c r="G41" s="36">
        <f t="shared" si="1"/>
        <v>7128.912</v>
      </c>
      <c r="H41" s="28">
        <v>60902</v>
      </c>
      <c r="I41" s="29">
        <f>'[1]03'!H41</f>
        <v>59877</v>
      </c>
      <c r="J41" s="35">
        <f t="shared" si="2"/>
        <v>1025</v>
      </c>
      <c r="K41" s="31">
        <v>1.6</v>
      </c>
      <c r="L41" s="36">
        <f t="shared" si="3"/>
        <v>1722</v>
      </c>
      <c r="M41" s="37">
        <v>1.05</v>
      </c>
      <c r="N41" s="38">
        <f t="shared" si="4"/>
        <v>8850.912</v>
      </c>
    </row>
    <row r="42" spans="1:14" ht="15.75">
      <c r="A42" s="26" t="s">
        <v>54</v>
      </c>
      <c r="B42" s="34">
        <v>182</v>
      </c>
      <c r="C42" s="28">
        <v>38787</v>
      </c>
      <c r="D42" s="29">
        <f>'[1]03'!C42</f>
        <v>38291</v>
      </c>
      <c r="E42" s="35">
        <f t="shared" si="0"/>
        <v>496</v>
      </c>
      <c r="F42" s="39">
        <v>6.18</v>
      </c>
      <c r="G42" s="36">
        <f t="shared" si="1"/>
        <v>3218.5440000000003</v>
      </c>
      <c r="H42" s="28">
        <v>10426</v>
      </c>
      <c r="I42" s="29">
        <f>'[1]03'!H42</f>
        <v>10245</v>
      </c>
      <c r="J42" s="35">
        <f t="shared" si="2"/>
        <v>181</v>
      </c>
      <c r="K42" s="39">
        <v>2.29</v>
      </c>
      <c r="L42" s="36">
        <f t="shared" si="3"/>
        <v>435.21450000000004</v>
      </c>
      <c r="M42" s="37">
        <v>1.05</v>
      </c>
      <c r="N42" s="38">
        <f t="shared" si="4"/>
        <v>3653.7585000000004</v>
      </c>
    </row>
    <row r="43" spans="1:14" ht="15.75">
      <c r="A43" s="26" t="s">
        <v>55</v>
      </c>
      <c r="B43" s="34">
        <v>185</v>
      </c>
      <c r="C43" s="28">
        <v>768</v>
      </c>
      <c r="D43" s="29">
        <f>'[1]03'!C43</f>
        <v>760</v>
      </c>
      <c r="E43" s="35">
        <f t="shared" si="0"/>
        <v>8</v>
      </c>
      <c r="F43" s="31">
        <v>4.33</v>
      </c>
      <c r="G43" s="36">
        <f t="shared" si="1"/>
        <v>36.372</v>
      </c>
      <c r="H43" s="28">
        <v>429</v>
      </c>
      <c r="I43" s="29">
        <f>'[1]03'!H43</f>
        <v>424</v>
      </c>
      <c r="J43" s="35">
        <f t="shared" si="2"/>
        <v>5</v>
      </c>
      <c r="K43" s="31">
        <v>1.6</v>
      </c>
      <c r="L43" s="36">
        <f t="shared" si="3"/>
        <v>8.4</v>
      </c>
      <c r="M43" s="37">
        <v>1.05</v>
      </c>
      <c r="N43" s="38">
        <f t="shared" si="4"/>
        <v>44.772</v>
      </c>
    </row>
    <row r="44" spans="1:14" ht="15.75">
      <c r="A44" s="26" t="s">
        <v>56</v>
      </c>
      <c r="B44" s="34">
        <v>187</v>
      </c>
      <c r="C44" s="28">
        <v>62709</v>
      </c>
      <c r="D44" s="29">
        <f>'[1]03'!C44</f>
        <v>61347</v>
      </c>
      <c r="E44" s="35">
        <f t="shared" si="0"/>
        <v>1362</v>
      </c>
      <c r="F44" s="31">
        <v>4.33</v>
      </c>
      <c r="G44" s="36">
        <f t="shared" si="1"/>
        <v>6192.3330000000005</v>
      </c>
      <c r="H44" s="28">
        <v>39690</v>
      </c>
      <c r="I44" s="29">
        <f>'[1]03'!H44</f>
        <v>37621</v>
      </c>
      <c r="J44" s="35">
        <f t="shared" si="2"/>
        <v>2069</v>
      </c>
      <c r="K44" s="31">
        <v>1.6</v>
      </c>
      <c r="L44" s="36">
        <f t="shared" si="3"/>
        <v>3475.9200000000005</v>
      </c>
      <c r="M44" s="37">
        <v>1.05</v>
      </c>
      <c r="N44" s="38">
        <f t="shared" si="4"/>
        <v>9668.253</v>
      </c>
    </row>
    <row r="45" spans="1:14" ht="15.75">
      <c r="A45" s="26" t="s">
        <v>57</v>
      </c>
      <c r="B45" s="34">
        <v>201</v>
      </c>
      <c r="C45" s="28">
        <v>1930</v>
      </c>
      <c r="D45" s="29">
        <f>'[1]03'!C45</f>
        <v>1887</v>
      </c>
      <c r="E45" s="35">
        <f t="shared" si="0"/>
        <v>43</v>
      </c>
      <c r="F45" s="39">
        <v>6.18</v>
      </c>
      <c r="G45" s="36">
        <f t="shared" si="1"/>
        <v>279.027</v>
      </c>
      <c r="H45" s="28">
        <v>1033</v>
      </c>
      <c r="I45" s="29">
        <f>'[1]03'!H45</f>
        <v>1008</v>
      </c>
      <c r="J45" s="35">
        <f t="shared" si="2"/>
        <v>25</v>
      </c>
      <c r="K45" s="39">
        <v>2.29</v>
      </c>
      <c r="L45" s="36">
        <f t="shared" si="3"/>
        <v>60.112500000000004</v>
      </c>
      <c r="M45" s="37">
        <v>1.05</v>
      </c>
      <c r="N45" s="38">
        <f t="shared" si="4"/>
        <v>339.1395</v>
      </c>
    </row>
    <row r="46" spans="1:14" ht="15.75">
      <c r="A46" s="26" t="s">
        <v>58</v>
      </c>
      <c r="B46" s="34">
        <v>202</v>
      </c>
      <c r="C46" s="28">
        <v>17601</v>
      </c>
      <c r="D46" s="29">
        <f>'[1]03'!C46</f>
        <v>17425</v>
      </c>
      <c r="E46" s="35">
        <f t="shared" si="0"/>
        <v>176</v>
      </c>
      <c r="F46" s="39">
        <v>6.18</v>
      </c>
      <c r="G46" s="36">
        <f t="shared" si="1"/>
        <v>1142.064</v>
      </c>
      <c r="H46" s="28">
        <v>8095</v>
      </c>
      <c r="I46" s="29">
        <f>'[1]03'!H46</f>
        <v>7961</v>
      </c>
      <c r="J46" s="35">
        <f t="shared" si="2"/>
        <v>134</v>
      </c>
      <c r="K46" s="39">
        <v>2.29</v>
      </c>
      <c r="L46" s="36">
        <f t="shared" si="3"/>
        <v>322.20300000000003</v>
      </c>
      <c r="M46" s="37">
        <v>1.05</v>
      </c>
      <c r="N46" s="38">
        <f t="shared" si="4"/>
        <v>1464.267</v>
      </c>
    </row>
    <row r="47" spans="1:14" ht="15.75">
      <c r="A47" s="26" t="s">
        <v>59</v>
      </c>
      <c r="B47" s="34">
        <v>203</v>
      </c>
      <c r="C47" s="28">
        <v>3292</v>
      </c>
      <c r="D47" s="29">
        <f>'[1]03'!C47</f>
        <v>3291</v>
      </c>
      <c r="E47" s="35">
        <f t="shared" si="0"/>
        <v>1</v>
      </c>
      <c r="F47" s="39">
        <v>6.18</v>
      </c>
      <c r="G47" s="36">
        <f t="shared" si="1"/>
        <v>6.489</v>
      </c>
      <c r="H47" s="28">
        <v>628</v>
      </c>
      <c r="I47" s="29">
        <f>'[1]03'!H47</f>
        <v>627</v>
      </c>
      <c r="J47" s="35">
        <f t="shared" si="2"/>
        <v>1</v>
      </c>
      <c r="K47" s="39">
        <v>2.29</v>
      </c>
      <c r="L47" s="36">
        <f t="shared" si="3"/>
        <v>2.4045</v>
      </c>
      <c r="M47" s="37">
        <v>1.05</v>
      </c>
      <c r="N47" s="38">
        <f t="shared" si="4"/>
        <v>8.8935</v>
      </c>
    </row>
    <row r="48" spans="1:14" ht="15.75">
      <c r="A48" s="26" t="s">
        <v>55</v>
      </c>
      <c r="B48" s="34">
        <v>204</v>
      </c>
      <c r="C48" s="28">
        <v>61766</v>
      </c>
      <c r="D48" s="29">
        <f>'[1]03'!C48</f>
        <v>61397</v>
      </c>
      <c r="E48" s="35">
        <f t="shared" si="0"/>
        <v>369</v>
      </c>
      <c r="F48" s="31">
        <v>4.33</v>
      </c>
      <c r="G48" s="36">
        <f t="shared" si="1"/>
        <v>1677.6585</v>
      </c>
      <c r="H48" s="28">
        <v>38484</v>
      </c>
      <c r="I48" s="29">
        <f>'[1]03'!H48</f>
        <v>38177</v>
      </c>
      <c r="J48" s="35">
        <f t="shared" si="2"/>
        <v>307</v>
      </c>
      <c r="K48" s="31">
        <v>1.6</v>
      </c>
      <c r="L48" s="36">
        <f t="shared" si="3"/>
        <v>515.7600000000001</v>
      </c>
      <c r="M48" s="37">
        <v>1.05</v>
      </c>
      <c r="N48" s="38">
        <f t="shared" si="4"/>
        <v>2193.4185</v>
      </c>
    </row>
    <row r="49" spans="1:14" ht="15.75">
      <c r="A49" s="26" t="s">
        <v>60</v>
      </c>
      <c r="B49" s="34">
        <v>205</v>
      </c>
      <c r="C49" s="28">
        <v>3315</v>
      </c>
      <c r="D49" s="29">
        <f>'[1]03'!C49</f>
        <v>3314</v>
      </c>
      <c r="E49" s="35">
        <f t="shared" si="0"/>
        <v>1</v>
      </c>
      <c r="F49" s="31">
        <v>4.33</v>
      </c>
      <c r="G49" s="36">
        <f t="shared" si="1"/>
        <v>4.5465</v>
      </c>
      <c r="H49" s="28">
        <v>885</v>
      </c>
      <c r="I49" s="29">
        <f>'[1]03'!H49</f>
        <v>884</v>
      </c>
      <c r="J49" s="35">
        <f t="shared" si="2"/>
        <v>1</v>
      </c>
      <c r="K49" s="31">
        <v>1.6</v>
      </c>
      <c r="L49" s="36">
        <f t="shared" si="3"/>
        <v>1.6800000000000002</v>
      </c>
      <c r="M49" s="37">
        <v>1.05</v>
      </c>
      <c r="N49" s="38">
        <f t="shared" si="4"/>
        <v>6.2265</v>
      </c>
    </row>
    <row r="50" spans="1:14" ht="15.75">
      <c r="A50" s="26" t="s">
        <v>61</v>
      </c>
      <c r="B50" s="34">
        <v>210</v>
      </c>
      <c r="C50" s="28">
        <v>64284</v>
      </c>
      <c r="D50" s="29">
        <f>'[1]03'!C50</f>
        <v>63607</v>
      </c>
      <c r="E50" s="35">
        <f t="shared" si="0"/>
        <v>677</v>
      </c>
      <c r="F50" s="31">
        <v>4.33</v>
      </c>
      <c r="G50" s="36">
        <f t="shared" si="1"/>
        <v>3077.9805</v>
      </c>
      <c r="H50" s="28">
        <v>81674</v>
      </c>
      <c r="I50" s="29">
        <f>'[1]03'!H50</f>
        <v>81081</v>
      </c>
      <c r="J50" s="35">
        <f t="shared" si="2"/>
        <v>593</v>
      </c>
      <c r="K50" s="31">
        <v>1.6</v>
      </c>
      <c r="L50" s="36">
        <f t="shared" si="3"/>
        <v>996.24</v>
      </c>
      <c r="M50" s="37">
        <v>1.05</v>
      </c>
      <c r="N50" s="38">
        <f t="shared" si="4"/>
        <v>4074.2205000000004</v>
      </c>
    </row>
    <row r="51" spans="1:14" ht="15.75">
      <c r="A51" s="26" t="s">
        <v>62</v>
      </c>
      <c r="B51" s="34">
        <v>211</v>
      </c>
      <c r="C51" s="28">
        <v>126</v>
      </c>
      <c r="D51" s="29">
        <f>'[1]03'!C51</f>
        <v>124</v>
      </c>
      <c r="E51" s="35">
        <f t="shared" si="0"/>
        <v>2</v>
      </c>
      <c r="F51" s="31">
        <v>4.33</v>
      </c>
      <c r="G51" s="36">
        <f t="shared" si="1"/>
        <v>9.093</v>
      </c>
      <c r="H51" s="28">
        <v>2256</v>
      </c>
      <c r="I51" s="29">
        <f>'[1]03'!H51</f>
        <v>2256</v>
      </c>
      <c r="J51" s="35">
        <f t="shared" si="2"/>
        <v>0</v>
      </c>
      <c r="K51" s="31">
        <v>1.6</v>
      </c>
      <c r="L51" s="36">
        <f t="shared" si="3"/>
        <v>0</v>
      </c>
      <c r="M51" s="37">
        <v>1.05</v>
      </c>
      <c r="N51" s="38">
        <f t="shared" si="4"/>
        <v>9.093</v>
      </c>
    </row>
    <row r="52" spans="1:14" ht="15.75">
      <c r="A52" s="26" t="s">
        <v>62</v>
      </c>
      <c r="B52" s="34">
        <v>212</v>
      </c>
      <c r="C52" s="28">
        <v>87588</v>
      </c>
      <c r="D52" s="29">
        <f>'[1]03'!C52</f>
        <v>87283</v>
      </c>
      <c r="E52" s="35">
        <f t="shared" si="0"/>
        <v>305</v>
      </c>
      <c r="F52" s="31">
        <v>4.33</v>
      </c>
      <c r="G52" s="36">
        <f t="shared" si="1"/>
        <v>1386.6825000000001</v>
      </c>
      <c r="H52" s="28">
        <v>51907</v>
      </c>
      <c r="I52" s="29">
        <f>'[1]03'!H52</f>
        <v>51780</v>
      </c>
      <c r="J52" s="35">
        <f t="shared" si="2"/>
        <v>127</v>
      </c>
      <c r="K52" s="31">
        <v>1.6</v>
      </c>
      <c r="L52" s="36">
        <f t="shared" si="3"/>
        <v>213.36</v>
      </c>
      <c r="M52" s="37">
        <v>1.05</v>
      </c>
      <c r="N52" s="38">
        <f t="shared" si="4"/>
        <v>1600.0425</v>
      </c>
    </row>
    <row r="53" spans="1:14" ht="15.75">
      <c r="A53" s="26" t="s">
        <v>40</v>
      </c>
      <c r="B53" s="34">
        <v>232</v>
      </c>
      <c r="C53" s="28">
        <v>4498</v>
      </c>
      <c r="D53" s="29">
        <f>'[1]03'!C53</f>
        <v>4470</v>
      </c>
      <c r="E53" s="35">
        <f t="shared" si="0"/>
        <v>28</v>
      </c>
      <c r="F53" s="31">
        <v>4.33</v>
      </c>
      <c r="G53" s="36">
        <f t="shared" si="1"/>
        <v>127.302</v>
      </c>
      <c r="H53" s="28">
        <v>3906</v>
      </c>
      <c r="I53" s="29">
        <f>'[1]03'!H53</f>
        <v>3882</v>
      </c>
      <c r="J53" s="35">
        <f t="shared" si="2"/>
        <v>24</v>
      </c>
      <c r="K53" s="31">
        <v>1.6</v>
      </c>
      <c r="L53" s="36">
        <f t="shared" si="3"/>
        <v>40.32000000000001</v>
      </c>
      <c r="M53" s="37">
        <v>1.05</v>
      </c>
      <c r="N53" s="38">
        <f t="shared" si="4"/>
        <v>167.622</v>
      </c>
    </row>
    <row r="54" spans="1:14" ht="16.5" thickBot="1">
      <c r="A54" s="40" t="s">
        <v>63</v>
      </c>
      <c r="B54" s="41">
        <v>233</v>
      </c>
      <c r="C54" s="42">
        <v>13342</v>
      </c>
      <c r="D54" s="43">
        <f>'[1]03'!C54</f>
        <v>12620</v>
      </c>
      <c r="E54" s="44">
        <f t="shared" si="0"/>
        <v>722</v>
      </c>
      <c r="F54" s="45">
        <v>4.33</v>
      </c>
      <c r="G54" s="45">
        <f t="shared" si="1"/>
        <v>3282.5730000000003</v>
      </c>
      <c r="H54" s="42">
        <v>6659</v>
      </c>
      <c r="I54" s="43">
        <f>'[1]03'!H54</f>
        <v>6234</v>
      </c>
      <c r="J54" s="44">
        <f t="shared" si="2"/>
        <v>425</v>
      </c>
      <c r="K54" s="45">
        <v>1.6</v>
      </c>
      <c r="L54" s="45">
        <f t="shared" si="3"/>
        <v>714</v>
      </c>
      <c r="M54" s="46">
        <v>1.05</v>
      </c>
      <c r="N54" s="47">
        <f t="shared" si="4"/>
        <v>3996.5730000000003</v>
      </c>
    </row>
    <row r="55" spans="5:10" ht="15">
      <c r="E55" s="48"/>
      <c r="J55" s="48"/>
    </row>
    <row r="57" spans="2:7" ht="15">
      <c r="B57" s="50"/>
      <c r="C57" s="50"/>
      <c r="D57" s="50"/>
      <c r="E57" s="51"/>
      <c r="F57" s="51"/>
      <c r="G57" s="51"/>
    </row>
    <row r="58" spans="2:7" ht="15">
      <c r="B58" s="50"/>
      <c r="C58" s="50"/>
      <c r="D58" s="52"/>
      <c r="E58" s="53"/>
      <c r="F58" s="53"/>
      <c r="G58" s="51"/>
    </row>
    <row r="59" spans="2:7" ht="15">
      <c r="B59" s="50"/>
      <c r="C59" s="50"/>
      <c r="D59" s="52"/>
      <c r="E59" s="54"/>
      <c r="F59" s="54"/>
      <c r="G59" s="55"/>
    </row>
    <row r="60" spans="2:7" ht="15">
      <c r="B60" s="50"/>
      <c r="C60" s="50"/>
      <c r="D60" s="50"/>
      <c r="E60" s="54"/>
      <c r="F60" s="54"/>
      <c r="G60" s="55"/>
    </row>
    <row r="61" spans="2:7" ht="15">
      <c r="B61" s="50"/>
      <c r="C61" s="50"/>
      <c r="D61" s="50"/>
      <c r="E61" s="50"/>
      <c r="F61" s="54"/>
      <c r="G61" s="56"/>
    </row>
    <row r="62" spans="2:7" ht="15">
      <c r="B62" s="57"/>
      <c r="C62" s="57"/>
      <c r="D62" s="57"/>
      <c r="E62" s="57"/>
      <c r="F62" s="54"/>
      <c r="G62" s="58"/>
    </row>
    <row r="63" spans="2:7" ht="15">
      <c r="B63" s="57"/>
      <c r="C63" s="57"/>
      <c r="D63" s="57"/>
      <c r="E63" s="57"/>
      <c r="F63" s="57"/>
      <c r="G63" s="55"/>
    </row>
    <row r="64" spans="2:7" ht="15">
      <c r="B64" s="57"/>
      <c r="C64" s="57"/>
      <c r="D64" s="57"/>
      <c r="E64" s="57"/>
      <c r="F64" s="57"/>
      <c r="G64" s="59"/>
    </row>
  </sheetData>
  <mergeCells count="19">
    <mergeCell ref="B62:E62"/>
    <mergeCell ref="B63:F63"/>
    <mergeCell ref="B64:F64"/>
    <mergeCell ref="B58:C58"/>
    <mergeCell ref="B59:C59"/>
    <mergeCell ref="B60:D60"/>
    <mergeCell ref="B61:E61"/>
    <mergeCell ref="L2:L3"/>
    <mergeCell ref="M2:M3"/>
    <mergeCell ref="N2:N3"/>
    <mergeCell ref="B57:D57"/>
    <mergeCell ref="F2:F3"/>
    <mergeCell ref="G2:G3"/>
    <mergeCell ref="H2:J2"/>
    <mergeCell ref="K2:K3"/>
    <mergeCell ref="B1:D1"/>
    <mergeCell ref="A2:A3"/>
    <mergeCell ref="B2:B3"/>
    <mergeCell ref="C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dcterms:created xsi:type="dcterms:W3CDTF">2019-04-18T07:38:29Z</dcterms:created>
  <dcterms:modified xsi:type="dcterms:W3CDTF">2019-04-18T07:39:09Z</dcterms:modified>
  <cp:category/>
  <cp:version/>
  <cp:contentType/>
  <cp:contentStatus/>
</cp:coreProperties>
</file>