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<sst xmlns="http://schemas.openxmlformats.org/spreadsheetml/2006/main" count="68" uniqueCount="64">
  <si>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сентябрь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</si>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</sst>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1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3" fillId="0" borderId="16" xfId="18" applyNumberFormat="1" applyFont="1" applyBorder="1">
      <alignment/>
      <protection/>
    </xf>
    <xf numFmtId="3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/>
    </xf>
    <xf numFmtId="166" fontId="5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/>
    </xf>
    <xf numFmtId="3" fontId="3" fillId="0" borderId="23" xfId="18" applyNumberFormat="1" applyFont="1" applyBorder="1">
      <alignment/>
      <protection/>
    </xf>
    <xf numFmtId="3" fontId="2" fillId="0" borderId="23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166" fontId="2" fillId="3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15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J64" sqref="J64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3.25390625" style="8" customWidth="1"/>
    <col min="4" max="4" width="12.25390625" style="8" customWidth="1"/>
    <col min="5" max="5" width="13.625" style="8" customWidth="1"/>
    <col min="6" max="6" width="10.00390625" style="8" customWidth="1"/>
    <col min="7" max="7" width="16.375" style="8" customWidth="1"/>
    <col min="8" max="8" width="12.875" style="8" customWidth="1"/>
    <col min="9" max="9" width="12.125" style="8" customWidth="1"/>
    <col min="10" max="10" width="11.125" style="8" customWidth="1"/>
    <col min="11" max="11" width="8.875" style="8" customWidth="1"/>
    <col min="12" max="12" width="16.00390625" style="8" customWidth="1"/>
    <col min="13" max="13" width="11.625" style="49" bestFit="1" customWidth="1"/>
    <col min="14" max="14" width="16.875" style="8" customWidth="1"/>
    <col min="15" max="16384" width="9.125" style="8" customWidth="1"/>
  </cols>
  <sheetData>
    <row r="1" spans="1:14" ht="16.5" thickBot="1">
      <c r="A1" s="1">
        <v>43363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4323</v>
      </c>
      <c r="D4" s="29">
        <v>4153</v>
      </c>
      <c r="E4" s="30">
        <f>C4-D4</f>
        <v>170</v>
      </c>
      <c r="F4" s="31">
        <v>4.26</v>
      </c>
      <c r="G4" s="31">
        <f>E4*M4*F4</f>
        <v>760.41</v>
      </c>
      <c r="H4" s="28">
        <v>2731</v>
      </c>
      <c r="I4" s="29">
        <v>2582</v>
      </c>
      <c r="J4" s="30">
        <f>H4-I4</f>
        <v>149</v>
      </c>
      <c r="K4" s="31">
        <v>1.58</v>
      </c>
      <c r="L4" s="31">
        <f>J4*M4*K4</f>
        <v>247.19100000000003</v>
      </c>
      <c r="M4" s="32">
        <v>1.05</v>
      </c>
      <c r="N4" s="33">
        <f>G4+L4</f>
        <v>1007.601</v>
      </c>
    </row>
    <row r="5" spans="1:14" ht="15.75">
      <c r="A5" s="26" t="s">
        <v>17</v>
      </c>
      <c r="B5" s="34">
        <v>46</v>
      </c>
      <c r="C5" s="28">
        <v>34884</v>
      </c>
      <c r="D5" s="29">
        <v>34824</v>
      </c>
      <c r="E5" s="35">
        <f aca="true" t="shared" si="0" ref="E5:E54">C5-D5</f>
        <v>60</v>
      </c>
      <c r="F5" s="31">
        <v>4.26</v>
      </c>
      <c r="G5" s="36">
        <f aca="true" t="shared" si="1" ref="G5:G54">E5*M5*F5</f>
        <v>268.38</v>
      </c>
      <c r="H5" s="28">
        <v>20594</v>
      </c>
      <c r="I5" s="29">
        <v>20559</v>
      </c>
      <c r="J5" s="35">
        <f aca="true" t="shared" si="2" ref="J5:J54">H5-I5</f>
        <v>35</v>
      </c>
      <c r="K5" s="31">
        <v>1.58</v>
      </c>
      <c r="L5" s="36">
        <f aca="true" t="shared" si="3" ref="L5:L54">J5*M5*K5</f>
        <v>58.065000000000005</v>
      </c>
      <c r="M5" s="37">
        <v>1.05</v>
      </c>
      <c r="N5" s="38">
        <f aca="true" t="shared" si="4" ref="N5:N54">G5+L5</f>
        <v>326.445</v>
      </c>
    </row>
    <row r="6" spans="1:14" ht="15.75">
      <c r="A6" s="26" t="s">
        <v>18</v>
      </c>
      <c r="B6" s="34">
        <v>51</v>
      </c>
      <c r="C6" s="28">
        <v>130332</v>
      </c>
      <c r="D6" s="29">
        <v>129791</v>
      </c>
      <c r="E6" s="35">
        <f t="shared" si="0"/>
        <v>541</v>
      </c>
      <c r="F6" s="31">
        <v>4.26</v>
      </c>
      <c r="G6" s="36">
        <f t="shared" si="1"/>
        <v>2419.893</v>
      </c>
      <c r="H6" s="28">
        <v>64505</v>
      </c>
      <c r="I6" s="29">
        <v>64270</v>
      </c>
      <c r="J6" s="35">
        <f t="shared" si="2"/>
        <v>235</v>
      </c>
      <c r="K6" s="31">
        <v>1.58</v>
      </c>
      <c r="L6" s="36">
        <f t="shared" si="3"/>
        <v>389.865</v>
      </c>
      <c r="M6" s="37">
        <v>1.05</v>
      </c>
      <c r="N6" s="38">
        <f t="shared" si="4"/>
        <v>2809.758</v>
      </c>
    </row>
    <row r="7" spans="1:14" ht="15.75">
      <c r="A7" s="26" t="s">
        <v>19</v>
      </c>
      <c r="B7" s="34">
        <v>77</v>
      </c>
      <c r="C7" s="28">
        <v>22077</v>
      </c>
      <c r="D7" s="29">
        <v>21865</v>
      </c>
      <c r="E7" s="35">
        <f t="shared" si="0"/>
        <v>212</v>
      </c>
      <c r="F7" s="39">
        <v>6.08</v>
      </c>
      <c r="G7" s="36">
        <f t="shared" si="1"/>
        <v>1353.4080000000001</v>
      </c>
      <c r="H7" s="28">
        <v>10383</v>
      </c>
      <c r="I7" s="29">
        <v>10263</v>
      </c>
      <c r="J7" s="35">
        <f t="shared" si="2"/>
        <v>120</v>
      </c>
      <c r="K7" s="39">
        <v>2.25</v>
      </c>
      <c r="L7" s="36">
        <f t="shared" si="3"/>
        <v>283.5</v>
      </c>
      <c r="M7" s="37">
        <v>1.05</v>
      </c>
      <c r="N7" s="38">
        <f t="shared" si="4"/>
        <v>1636.9080000000001</v>
      </c>
    </row>
    <row r="8" spans="1:14" ht="15.75">
      <c r="A8" s="26" t="s">
        <v>20</v>
      </c>
      <c r="B8" s="34">
        <v>78</v>
      </c>
      <c r="C8" s="28">
        <v>63307</v>
      </c>
      <c r="D8" s="29">
        <v>63103</v>
      </c>
      <c r="E8" s="35">
        <f t="shared" si="0"/>
        <v>204</v>
      </c>
      <c r="F8" s="39">
        <v>6.08</v>
      </c>
      <c r="G8" s="36">
        <f t="shared" si="1"/>
        <v>1302.336</v>
      </c>
      <c r="H8" s="28">
        <v>34590</v>
      </c>
      <c r="I8" s="29">
        <v>34551</v>
      </c>
      <c r="J8" s="35">
        <f t="shared" si="2"/>
        <v>39</v>
      </c>
      <c r="K8" s="39">
        <v>2.25</v>
      </c>
      <c r="L8" s="36">
        <f t="shared" si="3"/>
        <v>92.1375</v>
      </c>
      <c r="M8" s="37">
        <v>1.05</v>
      </c>
      <c r="N8" s="38">
        <f t="shared" si="4"/>
        <v>1394.4735</v>
      </c>
    </row>
    <row r="9" spans="1:14" ht="15.75">
      <c r="A9" s="26" t="s">
        <v>21</v>
      </c>
      <c r="B9" s="34">
        <v>82</v>
      </c>
      <c r="C9" s="28">
        <v>7825</v>
      </c>
      <c r="D9" s="29">
        <v>7733</v>
      </c>
      <c r="E9" s="35">
        <f t="shared" si="0"/>
        <v>92</v>
      </c>
      <c r="F9" s="39">
        <v>6.08</v>
      </c>
      <c r="G9" s="36">
        <f t="shared" si="1"/>
        <v>587.3280000000001</v>
      </c>
      <c r="H9" s="28">
        <v>3323</v>
      </c>
      <c r="I9" s="29">
        <v>3282</v>
      </c>
      <c r="J9" s="35">
        <f t="shared" si="2"/>
        <v>41</v>
      </c>
      <c r="K9" s="39">
        <v>2.25</v>
      </c>
      <c r="L9" s="36">
        <f t="shared" si="3"/>
        <v>96.86250000000001</v>
      </c>
      <c r="M9" s="37">
        <v>1.05</v>
      </c>
      <c r="N9" s="38">
        <f t="shared" si="4"/>
        <v>684.1905000000002</v>
      </c>
    </row>
    <row r="10" spans="1:14" ht="15.75">
      <c r="A10" s="26" t="s">
        <v>22</v>
      </c>
      <c r="B10" s="34">
        <v>91</v>
      </c>
      <c r="C10" s="28">
        <v>1456</v>
      </c>
      <c r="D10" s="29">
        <v>1456</v>
      </c>
      <c r="E10" s="35">
        <f t="shared" si="0"/>
        <v>0</v>
      </c>
      <c r="F10" s="39">
        <v>6.08</v>
      </c>
      <c r="G10" s="36">
        <f t="shared" si="1"/>
        <v>0</v>
      </c>
      <c r="H10" s="28">
        <v>844</v>
      </c>
      <c r="I10" s="29">
        <v>843</v>
      </c>
      <c r="J10" s="35">
        <f t="shared" si="2"/>
        <v>1</v>
      </c>
      <c r="K10" s="39">
        <v>2.25</v>
      </c>
      <c r="L10" s="36">
        <f t="shared" si="3"/>
        <v>2.3625000000000003</v>
      </c>
      <c r="M10" s="37">
        <v>1.05</v>
      </c>
      <c r="N10" s="38">
        <f t="shared" si="4"/>
        <v>2.3625000000000003</v>
      </c>
    </row>
    <row r="11" spans="1:14" ht="15.75">
      <c r="A11" s="26" t="s">
        <v>23</v>
      </c>
      <c r="B11" s="34">
        <v>92</v>
      </c>
      <c r="C11" s="28">
        <v>87106</v>
      </c>
      <c r="D11" s="29">
        <v>86671</v>
      </c>
      <c r="E11" s="35">
        <f t="shared" si="0"/>
        <v>435</v>
      </c>
      <c r="F11" s="31">
        <v>4.26</v>
      </c>
      <c r="G11" s="36">
        <f t="shared" si="1"/>
        <v>1945.7549999999999</v>
      </c>
      <c r="H11" s="28">
        <v>53047</v>
      </c>
      <c r="I11" s="29">
        <v>52825</v>
      </c>
      <c r="J11" s="35">
        <f t="shared" si="2"/>
        <v>222</v>
      </c>
      <c r="K11" s="31">
        <v>1.58</v>
      </c>
      <c r="L11" s="36">
        <f t="shared" si="3"/>
        <v>368.29800000000006</v>
      </c>
      <c r="M11" s="37">
        <v>1.05</v>
      </c>
      <c r="N11" s="38">
        <f t="shared" si="4"/>
        <v>2314.053</v>
      </c>
    </row>
    <row r="12" spans="1:14" ht="15.75">
      <c r="A12" s="26" t="s">
        <v>24</v>
      </c>
      <c r="B12" s="34">
        <v>93</v>
      </c>
      <c r="C12" s="28">
        <v>164978</v>
      </c>
      <c r="D12" s="29">
        <v>164329</v>
      </c>
      <c r="E12" s="35">
        <f t="shared" si="0"/>
        <v>649</v>
      </c>
      <c r="F12" s="31">
        <v>4.26</v>
      </c>
      <c r="G12" s="36">
        <f t="shared" si="1"/>
        <v>2902.977</v>
      </c>
      <c r="H12" s="28">
        <v>101105</v>
      </c>
      <c r="I12" s="29">
        <v>100759</v>
      </c>
      <c r="J12" s="35">
        <f t="shared" si="2"/>
        <v>346</v>
      </c>
      <c r="K12" s="31">
        <v>1.58</v>
      </c>
      <c r="L12" s="36">
        <f t="shared" si="3"/>
        <v>574.014</v>
      </c>
      <c r="M12" s="37">
        <v>1.05</v>
      </c>
      <c r="N12" s="38">
        <f t="shared" si="4"/>
        <v>3476.991</v>
      </c>
    </row>
    <row r="13" spans="1:14" ht="15.75">
      <c r="A13" s="26" t="s">
        <v>25</v>
      </c>
      <c r="B13" s="34">
        <v>95</v>
      </c>
      <c r="C13" s="28">
        <v>2352</v>
      </c>
      <c r="D13" s="29">
        <v>2231</v>
      </c>
      <c r="E13" s="35">
        <f t="shared" si="0"/>
        <v>121</v>
      </c>
      <c r="F13" s="39">
        <v>6.08</v>
      </c>
      <c r="G13" s="36">
        <f t="shared" si="1"/>
        <v>772.464</v>
      </c>
      <c r="H13" s="28">
        <v>503</v>
      </c>
      <c r="I13" s="29">
        <v>487</v>
      </c>
      <c r="J13" s="35">
        <f t="shared" si="2"/>
        <v>16</v>
      </c>
      <c r="K13" s="39">
        <v>2.25</v>
      </c>
      <c r="L13" s="36">
        <f t="shared" si="3"/>
        <v>37.800000000000004</v>
      </c>
      <c r="M13" s="37">
        <v>1.05</v>
      </c>
      <c r="N13" s="38">
        <f t="shared" si="4"/>
        <v>810.264</v>
      </c>
    </row>
    <row r="14" spans="1:14" ht="15.75">
      <c r="A14" s="26" t="s">
        <v>26</v>
      </c>
      <c r="B14" s="34">
        <v>96</v>
      </c>
      <c r="C14" s="28">
        <v>8019</v>
      </c>
      <c r="D14" s="29">
        <v>7951</v>
      </c>
      <c r="E14" s="35">
        <f t="shared" si="0"/>
        <v>68</v>
      </c>
      <c r="F14" s="31">
        <v>4.26</v>
      </c>
      <c r="G14" s="36">
        <f t="shared" si="1"/>
        <v>304.164</v>
      </c>
      <c r="H14" s="28">
        <v>4188</v>
      </c>
      <c r="I14" s="29">
        <v>4164</v>
      </c>
      <c r="J14" s="35">
        <f t="shared" si="2"/>
        <v>24</v>
      </c>
      <c r="K14" s="31">
        <v>1.58</v>
      </c>
      <c r="L14" s="36">
        <f t="shared" si="3"/>
        <v>39.81600000000001</v>
      </c>
      <c r="M14" s="37">
        <v>1.05</v>
      </c>
      <c r="N14" s="38">
        <f t="shared" si="4"/>
        <v>343.98</v>
      </c>
    </row>
    <row r="15" spans="1:14" ht="15.75">
      <c r="A15" s="26" t="s">
        <v>27</v>
      </c>
      <c r="B15" s="34">
        <v>97</v>
      </c>
      <c r="C15" s="28">
        <v>57918</v>
      </c>
      <c r="D15" s="29">
        <v>57364</v>
      </c>
      <c r="E15" s="35">
        <f t="shared" si="0"/>
        <v>554</v>
      </c>
      <c r="F15" s="31">
        <v>4.26</v>
      </c>
      <c r="G15" s="36">
        <f t="shared" si="1"/>
        <v>2478.042</v>
      </c>
      <c r="H15" s="28">
        <v>28732</v>
      </c>
      <c r="I15" s="29">
        <v>28601</v>
      </c>
      <c r="J15" s="35">
        <f t="shared" si="2"/>
        <v>131</v>
      </c>
      <c r="K15" s="31">
        <v>1.58</v>
      </c>
      <c r="L15" s="36">
        <f t="shared" si="3"/>
        <v>217.32900000000004</v>
      </c>
      <c r="M15" s="37">
        <v>1.05</v>
      </c>
      <c r="N15" s="38">
        <f t="shared" si="4"/>
        <v>2695.371</v>
      </c>
    </row>
    <row r="16" spans="1:14" ht="15.75">
      <c r="A16" s="26" t="s">
        <v>28</v>
      </c>
      <c r="B16" s="34">
        <v>100</v>
      </c>
      <c r="C16" s="28">
        <v>7104</v>
      </c>
      <c r="D16" s="29">
        <v>7086</v>
      </c>
      <c r="E16" s="35">
        <f t="shared" si="0"/>
        <v>18</v>
      </c>
      <c r="F16" s="31">
        <v>4.26</v>
      </c>
      <c r="G16" s="36">
        <f t="shared" si="1"/>
        <v>80.51400000000001</v>
      </c>
      <c r="H16" s="28">
        <v>2530</v>
      </c>
      <c r="I16" s="29">
        <v>2509</v>
      </c>
      <c r="J16" s="35">
        <f t="shared" si="2"/>
        <v>21</v>
      </c>
      <c r="K16" s="31">
        <v>1.58</v>
      </c>
      <c r="L16" s="36">
        <f t="shared" si="3"/>
        <v>34.839000000000006</v>
      </c>
      <c r="M16" s="37">
        <v>1.05</v>
      </c>
      <c r="N16" s="38">
        <f t="shared" si="4"/>
        <v>115.35300000000001</v>
      </c>
    </row>
    <row r="17" spans="1:14" ht="15.75">
      <c r="A17" s="26" t="s">
        <v>29</v>
      </c>
      <c r="B17" s="34">
        <v>102</v>
      </c>
      <c r="C17" s="28">
        <v>414</v>
      </c>
      <c r="D17" s="29">
        <v>414</v>
      </c>
      <c r="E17" s="35">
        <f t="shared" si="0"/>
        <v>0</v>
      </c>
      <c r="F17" s="31">
        <v>4.26</v>
      </c>
      <c r="G17" s="36">
        <f t="shared" si="1"/>
        <v>0</v>
      </c>
      <c r="H17" s="28">
        <v>1325</v>
      </c>
      <c r="I17" s="29">
        <v>1325</v>
      </c>
      <c r="J17" s="35">
        <f t="shared" si="2"/>
        <v>0</v>
      </c>
      <c r="K17" s="31">
        <v>1.58</v>
      </c>
      <c r="L17" s="36">
        <f t="shared" si="3"/>
        <v>0</v>
      </c>
      <c r="M17" s="37">
        <v>1.05</v>
      </c>
      <c r="N17" s="38">
        <f t="shared" si="4"/>
        <v>0</v>
      </c>
    </row>
    <row r="18" spans="1:14" ht="15.75">
      <c r="A18" s="26" t="s">
        <v>30</v>
      </c>
      <c r="B18" s="34">
        <v>119</v>
      </c>
      <c r="C18" s="28">
        <f>1746+7663</f>
        <v>9409</v>
      </c>
      <c r="D18" s="29">
        <f>7396+1686</f>
        <v>9082</v>
      </c>
      <c r="E18" s="35">
        <f t="shared" si="0"/>
        <v>327</v>
      </c>
      <c r="F18" s="39">
        <v>3.71</v>
      </c>
      <c r="G18" s="36">
        <f t="shared" si="1"/>
        <v>1273.8285</v>
      </c>
      <c r="H18" s="28">
        <v>0</v>
      </c>
      <c r="I18" s="29">
        <v>0</v>
      </c>
      <c r="J18" s="35">
        <v>0</v>
      </c>
      <c r="K18" s="39">
        <v>0</v>
      </c>
      <c r="L18" s="36">
        <f t="shared" si="3"/>
        <v>0</v>
      </c>
      <c r="M18" s="37">
        <v>1.05</v>
      </c>
      <c r="N18" s="38">
        <f t="shared" si="4"/>
        <v>1273.8285</v>
      </c>
    </row>
    <row r="19" spans="1:14" ht="15.75">
      <c r="A19" s="26" t="s">
        <v>31</v>
      </c>
      <c r="B19" s="34">
        <v>121</v>
      </c>
      <c r="C19" s="28">
        <f>3732+8994</f>
        <v>12726</v>
      </c>
      <c r="D19" s="29">
        <f>8869+3688</f>
        <v>12557</v>
      </c>
      <c r="E19" s="35">
        <f t="shared" si="0"/>
        <v>169</v>
      </c>
      <c r="F19" s="39">
        <v>3.71</v>
      </c>
      <c r="G19" s="36">
        <f t="shared" si="1"/>
        <v>658.3395</v>
      </c>
      <c r="H19" s="28">
        <v>0</v>
      </c>
      <c r="I19" s="29">
        <v>0</v>
      </c>
      <c r="J19" s="35">
        <v>0</v>
      </c>
      <c r="K19" s="39">
        <v>0</v>
      </c>
      <c r="L19" s="36">
        <f t="shared" si="3"/>
        <v>0</v>
      </c>
      <c r="M19" s="37">
        <v>1.05</v>
      </c>
      <c r="N19" s="38">
        <f t="shared" si="4"/>
        <v>658.3395</v>
      </c>
    </row>
    <row r="20" spans="1:14" ht="15.75">
      <c r="A20" s="26" t="s">
        <v>32</v>
      </c>
      <c r="B20" s="34">
        <v>123</v>
      </c>
      <c r="C20" s="28">
        <v>2798</v>
      </c>
      <c r="D20" s="29">
        <v>2729</v>
      </c>
      <c r="E20" s="35">
        <f t="shared" si="0"/>
        <v>69</v>
      </c>
      <c r="F20" s="31">
        <v>4.26</v>
      </c>
      <c r="G20" s="36">
        <f t="shared" si="1"/>
        <v>308.637</v>
      </c>
      <c r="H20" s="28">
        <v>1022</v>
      </c>
      <c r="I20" s="29">
        <v>997</v>
      </c>
      <c r="J20" s="35">
        <f t="shared" si="2"/>
        <v>25</v>
      </c>
      <c r="K20" s="31">
        <v>1.58</v>
      </c>
      <c r="L20" s="36">
        <f t="shared" si="3"/>
        <v>41.475</v>
      </c>
      <c r="M20" s="37">
        <v>1.05</v>
      </c>
      <c r="N20" s="38">
        <f t="shared" si="4"/>
        <v>350.112</v>
      </c>
    </row>
    <row r="21" spans="1:14" ht="15.75">
      <c r="A21" s="26" t="s">
        <v>33</v>
      </c>
      <c r="B21" s="34">
        <v>126</v>
      </c>
      <c r="C21" s="28">
        <v>5100</v>
      </c>
      <c r="D21" s="29">
        <v>5000</v>
      </c>
      <c r="E21" s="35">
        <f t="shared" si="0"/>
        <v>100</v>
      </c>
      <c r="F21" s="39">
        <v>6.08</v>
      </c>
      <c r="G21" s="36">
        <f t="shared" si="1"/>
        <v>638.4</v>
      </c>
      <c r="H21" s="28">
        <v>3800</v>
      </c>
      <c r="I21" s="29">
        <v>3700</v>
      </c>
      <c r="J21" s="35">
        <f t="shared" si="2"/>
        <v>100</v>
      </c>
      <c r="K21" s="39">
        <v>2.25</v>
      </c>
      <c r="L21" s="36">
        <f t="shared" si="3"/>
        <v>236.25</v>
      </c>
      <c r="M21" s="37">
        <v>1.05</v>
      </c>
      <c r="N21" s="38">
        <f t="shared" si="4"/>
        <v>874.65</v>
      </c>
    </row>
    <row r="22" spans="1:14" ht="15.75">
      <c r="A22" s="26" t="s">
        <v>34</v>
      </c>
      <c r="B22" s="34">
        <v>142</v>
      </c>
      <c r="C22" s="28">
        <v>3940</v>
      </c>
      <c r="D22" s="29">
        <v>3876</v>
      </c>
      <c r="E22" s="35">
        <f t="shared" si="0"/>
        <v>64</v>
      </c>
      <c r="F22" s="39">
        <v>6.08</v>
      </c>
      <c r="G22" s="36">
        <f t="shared" si="1"/>
        <v>408.576</v>
      </c>
      <c r="H22" s="28">
        <v>1982</v>
      </c>
      <c r="I22" s="29">
        <v>1934</v>
      </c>
      <c r="J22" s="35">
        <f t="shared" si="2"/>
        <v>48</v>
      </c>
      <c r="K22" s="39">
        <v>2.25</v>
      </c>
      <c r="L22" s="36">
        <f t="shared" si="3"/>
        <v>113.4</v>
      </c>
      <c r="M22" s="37">
        <v>1.05</v>
      </c>
      <c r="N22" s="38">
        <f t="shared" si="4"/>
        <v>521.976</v>
      </c>
    </row>
    <row r="23" spans="1:14" ht="15.75">
      <c r="A23" s="26" t="s">
        <v>35</v>
      </c>
      <c r="B23" s="34">
        <v>143</v>
      </c>
      <c r="C23" s="28">
        <v>14339</v>
      </c>
      <c r="D23" s="29">
        <v>14312</v>
      </c>
      <c r="E23" s="35">
        <f t="shared" si="0"/>
        <v>27</v>
      </c>
      <c r="F23" s="31">
        <v>4.26</v>
      </c>
      <c r="G23" s="36">
        <f t="shared" si="1"/>
        <v>120.771</v>
      </c>
      <c r="H23" s="28">
        <v>8942</v>
      </c>
      <c r="I23" s="29">
        <v>8930</v>
      </c>
      <c r="J23" s="35">
        <f t="shared" si="2"/>
        <v>12</v>
      </c>
      <c r="K23" s="31">
        <v>1.58</v>
      </c>
      <c r="L23" s="36">
        <f t="shared" si="3"/>
        <v>19.908000000000005</v>
      </c>
      <c r="M23" s="37">
        <v>1.05</v>
      </c>
      <c r="N23" s="38">
        <f t="shared" si="4"/>
        <v>140.679</v>
      </c>
    </row>
    <row r="24" spans="1:14" ht="15.75">
      <c r="A24" s="26" t="s">
        <v>36</v>
      </c>
      <c r="B24" s="34">
        <v>144</v>
      </c>
      <c r="C24" s="28">
        <v>4014</v>
      </c>
      <c r="D24" s="29">
        <v>3947</v>
      </c>
      <c r="E24" s="35">
        <f t="shared" si="0"/>
        <v>67</v>
      </c>
      <c r="F24" s="39">
        <v>6.08</v>
      </c>
      <c r="G24" s="36">
        <f t="shared" si="1"/>
        <v>427.72800000000007</v>
      </c>
      <c r="H24" s="28">
        <v>1354</v>
      </c>
      <c r="I24" s="29">
        <v>1337</v>
      </c>
      <c r="J24" s="35">
        <f t="shared" si="2"/>
        <v>17</v>
      </c>
      <c r="K24" s="39">
        <v>2.25</v>
      </c>
      <c r="L24" s="36">
        <f t="shared" si="3"/>
        <v>40.1625</v>
      </c>
      <c r="M24" s="37">
        <v>1.05</v>
      </c>
      <c r="N24" s="38">
        <f t="shared" si="4"/>
        <v>467.8905000000001</v>
      </c>
    </row>
    <row r="25" spans="1:14" ht="15.75">
      <c r="A25" s="26" t="s">
        <v>37</v>
      </c>
      <c r="B25" s="34">
        <v>145</v>
      </c>
      <c r="C25" s="28">
        <v>15518</v>
      </c>
      <c r="D25" s="29">
        <v>15219</v>
      </c>
      <c r="E25" s="35">
        <f t="shared" si="0"/>
        <v>299</v>
      </c>
      <c r="F25" s="31">
        <v>4.26</v>
      </c>
      <c r="G25" s="36">
        <f t="shared" si="1"/>
        <v>1337.427</v>
      </c>
      <c r="H25" s="28">
        <v>8818</v>
      </c>
      <c r="I25" s="29">
        <v>8561</v>
      </c>
      <c r="J25" s="35">
        <f t="shared" si="2"/>
        <v>257</v>
      </c>
      <c r="K25" s="31">
        <v>1.58</v>
      </c>
      <c r="L25" s="36">
        <f t="shared" si="3"/>
        <v>426.36300000000006</v>
      </c>
      <c r="M25" s="37">
        <v>1.05</v>
      </c>
      <c r="N25" s="38">
        <f t="shared" si="4"/>
        <v>1763.79</v>
      </c>
    </row>
    <row r="26" spans="1:14" ht="15.75">
      <c r="A26" s="26" t="s">
        <v>38</v>
      </c>
      <c r="B26" s="34">
        <v>148</v>
      </c>
      <c r="C26" s="28">
        <v>2426</v>
      </c>
      <c r="D26" s="29">
        <v>2350</v>
      </c>
      <c r="E26" s="35">
        <f t="shared" si="0"/>
        <v>76</v>
      </c>
      <c r="F26" s="31">
        <v>4.26</v>
      </c>
      <c r="G26" s="36">
        <f t="shared" si="1"/>
        <v>339.948</v>
      </c>
      <c r="H26" s="28">
        <v>770</v>
      </c>
      <c r="I26" s="29">
        <v>753</v>
      </c>
      <c r="J26" s="35">
        <f t="shared" si="2"/>
        <v>17</v>
      </c>
      <c r="K26" s="31">
        <v>1.58</v>
      </c>
      <c r="L26" s="36">
        <f t="shared" si="3"/>
        <v>28.203000000000003</v>
      </c>
      <c r="M26" s="37">
        <v>1.05</v>
      </c>
      <c r="N26" s="38">
        <f t="shared" si="4"/>
        <v>368.15099999999995</v>
      </c>
    </row>
    <row r="27" spans="1:14" ht="15.75">
      <c r="A27" s="26" t="s">
        <v>39</v>
      </c>
      <c r="B27" s="34">
        <v>151</v>
      </c>
      <c r="C27" s="28">
        <v>9707</v>
      </c>
      <c r="D27" s="29">
        <v>9432</v>
      </c>
      <c r="E27" s="35">
        <f t="shared" si="0"/>
        <v>275</v>
      </c>
      <c r="F27" s="31">
        <v>4.26</v>
      </c>
      <c r="G27" s="36">
        <f t="shared" si="1"/>
        <v>1230.075</v>
      </c>
      <c r="H27" s="28">
        <v>4067</v>
      </c>
      <c r="I27" s="29">
        <v>3963</v>
      </c>
      <c r="J27" s="35">
        <f t="shared" si="2"/>
        <v>104</v>
      </c>
      <c r="K27" s="31">
        <v>1.58</v>
      </c>
      <c r="L27" s="36">
        <f t="shared" si="3"/>
        <v>172.536</v>
      </c>
      <c r="M27" s="37">
        <v>1.05</v>
      </c>
      <c r="N27" s="38">
        <f t="shared" si="4"/>
        <v>1402.611</v>
      </c>
    </row>
    <row r="28" spans="1:14" ht="15.75">
      <c r="A28" s="26" t="s">
        <v>40</v>
      </c>
      <c r="B28" s="34">
        <v>153</v>
      </c>
      <c r="C28" s="28">
        <v>137802</v>
      </c>
      <c r="D28" s="29">
        <v>137000</v>
      </c>
      <c r="E28" s="35">
        <f t="shared" si="0"/>
        <v>802</v>
      </c>
      <c r="F28" s="31">
        <v>4.26</v>
      </c>
      <c r="G28" s="36">
        <f t="shared" si="1"/>
        <v>3587.346</v>
      </c>
      <c r="H28" s="28">
        <v>92654</v>
      </c>
      <c r="I28" s="29">
        <v>92654</v>
      </c>
      <c r="J28" s="35">
        <f t="shared" si="2"/>
        <v>0</v>
      </c>
      <c r="K28" s="31">
        <v>1.58</v>
      </c>
      <c r="L28" s="36">
        <f t="shared" si="3"/>
        <v>0</v>
      </c>
      <c r="M28" s="37">
        <v>1.05</v>
      </c>
      <c r="N28" s="38">
        <f t="shared" si="4"/>
        <v>3587.346</v>
      </c>
    </row>
    <row r="29" spans="1:14" ht="15.75">
      <c r="A29" s="26" t="s">
        <v>41</v>
      </c>
      <c r="B29" s="34">
        <v>155</v>
      </c>
      <c r="C29" s="28">
        <v>175012</v>
      </c>
      <c r="D29" s="29">
        <v>174422</v>
      </c>
      <c r="E29" s="35">
        <f t="shared" si="0"/>
        <v>590</v>
      </c>
      <c r="F29" s="31">
        <v>4.26</v>
      </c>
      <c r="G29" s="36">
        <f t="shared" si="1"/>
        <v>2639.0699999999997</v>
      </c>
      <c r="H29" s="28">
        <v>103223</v>
      </c>
      <c r="I29" s="29">
        <v>102901</v>
      </c>
      <c r="J29" s="35">
        <f t="shared" si="2"/>
        <v>322</v>
      </c>
      <c r="K29" s="31">
        <v>1.58</v>
      </c>
      <c r="L29" s="36">
        <f t="shared" si="3"/>
        <v>534.1980000000001</v>
      </c>
      <c r="M29" s="37">
        <v>1.05</v>
      </c>
      <c r="N29" s="38">
        <f t="shared" si="4"/>
        <v>3173.268</v>
      </c>
    </row>
    <row r="30" spans="1:14" ht="15.75">
      <c r="A30" s="26" t="s">
        <v>42</v>
      </c>
      <c r="B30" s="34">
        <v>158</v>
      </c>
      <c r="C30" s="28">
        <v>29832</v>
      </c>
      <c r="D30" s="29">
        <v>29480</v>
      </c>
      <c r="E30" s="35">
        <f t="shared" si="0"/>
        <v>352</v>
      </c>
      <c r="F30" s="31">
        <v>4.26</v>
      </c>
      <c r="G30" s="36">
        <f t="shared" si="1"/>
        <v>1574.496</v>
      </c>
      <c r="H30" s="28">
        <v>13119</v>
      </c>
      <c r="I30" s="29">
        <v>13009</v>
      </c>
      <c r="J30" s="35">
        <f t="shared" si="2"/>
        <v>110</v>
      </c>
      <c r="K30" s="31">
        <v>1.58</v>
      </c>
      <c r="L30" s="36">
        <f t="shared" si="3"/>
        <v>182.49</v>
      </c>
      <c r="M30" s="37">
        <v>1.05</v>
      </c>
      <c r="N30" s="38">
        <f t="shared" si="4"/>
        <v>1756.986</v>
      </c>
    </row>
    <row r="31" spans="1:14" ht="15.75">
      <c r="A31" s="26" t="s">
        <v>43</v>
      </c>
      <c r="B31" s="34">
        <v>159</v>
      </c>
      <c r="C31" s="28">
        <v>28675</v>
      </c>
      <c r="D31" s="29">
        <v>28325</v>
      </c>
      <c r="E31" s="35">
        <f t="shared" si="0"/>
        <v>350</v>
      </c>
      <c r="F31" s="31">
        <v>4.26</v>
      </c>
      <c r="G31" s="36">
        <f t="shared" si="1"/>
        <v>1565.55</v>
      </c>
      <c r="H31" s="28">
        <v>12886</v>
      </c>
      <c r="I31" s="29">
        <v>12780</v>
      </c>
      <c r="J31" s="35">
        <f t="shared" si="2"/>
        <v>106</v>
      </c>
      <c r="K31" s="31">
        <v>1.58</v>
      </c>
      <c r="L31" s="36">
        <f t="shared" si="3"/>
        <v>175.854</v>
      </c>
      <c r="M31" s="37">
        <v>1.05</v>
      </c>
      <c r="N31" s="38">
        <f t="shared" si="4"/>
        <v>1741.404</v>
      </c>
    </row>
    <row r="32" spans="1:14" ht="15.75">
      <c r="A32" s="26" t="s">
        <v>44</v>
      </c>
      <c r="B32" s="34">
        <v>160</v>
      </c>
      <c r="C32" s="28">
        <v>22370</v>
      </c>
      <c r="D32" s="29">
        <v>22135</v>
      </c>
      <c r="E32" s="35">
        <f t="shared" si="0"/>
        <v>235</v>
      </c>
      <c r="F32" s="31">
        <v>4.26</v>
      </c>
      <c r="G32" s="36">
        <f t="shared" si="1"/>
        <v>1051.155</v>
      </c>
      <c r="H32" s="28">
        <v>14933</v>
      </c>
      <c r="I32" s="29">
        <v>14833</v>
      </c>
      <c r="J32" s="35">
        <f t="shared" si="2"/>
        <v>100</v>
      </c>
      <c r="K32" s="31">
        <v>1.58</v>
      </c>
      <c r="L32" s="36">
        <f t="shared" si="3"/>
        <v>165.9</v>
      </c>
      <c r="M32" s="37">
        <v>1.05</v>
      </c>
      <c r="N32" s="38">
        <f t="shared" si="4"/>
        <v>1217.055</v>
      </c>
    </row>
    <row r="33" spans="1:14" ht="15.75">
      <c r="A33" s="26" t="s">
        <v>45</v>
      </c>
      <c r="B33" s="34">
        <v>161</v>
      </c>
      <c r="C33" s="28">
        <v>97</v>
      </c>
      <c r="D33" s="29">
        <v>95</v>
      </c>
      <c r="E33" s="35">
        <f t="shared" si="0"/>
        <v>2</v>
      </c>
      <c r="F33" s="39">
        <v>6.08</v>
      </c>
      <c r="G33" s="36">
        <f t="shared" si="1"/>
        <v>12.768</v>
      </c>
      <c r="H33" s="28">
        <v>22</v>
      </c>
      <c r="I33" s="29">
        <v>22</v>
      </c>
      <c r="J33" s="35">
        <f t="shared" si="2"/>
        <v>0</v>
      </c>
      <c r="K33" s="39">
        <v>2.25</v>
      </c>
      <c r="L33" s="36">
        <f t="shared" si="3"/>
        <v>0</v>
      </c>
      <c r="M33" s="37">
        <v>1.05</v>
      </c>
      <c r="N33" s="38">
        <f t="shared" si="4"/>
        <v>12.768</v>
      </c>
    </row>
    <row r="34" spans="1:14" ht="15.75">
      <c r="A34" s="26" t="s">
        <v>46</v>
      </c>
      <c r="B34" s="34">
        <v>163</v>
      </c>
      <c r="C34" s="28">
        <v>34933</v>
      </c>
      <c r="D34" s="29">
        <v>34845</v>
      </c>
      <c r="E34" s="35">
        <f t="shared" si="0"/>
        <v>88</v>
      </c>
      <c r="F34" s="31">
        <v>4.26</v>
      </c>
      <c r="G34" s="36">
        <f t="shared" si="1"/>
        <v>393.624</v>
      </c>
      <c r="H34" s="28">
        <v>24055</v>
      </c>
      <c r="I34" s="29">
        <v>23970</v>
      </c>
      <c r="J34" s="35">
        <f t="shared" si="2"/>
        <v>85</v>
      </c>
      <c r="K34" s="31">
        <v>1.58</v>
      </c>
      <c r="L34" s="36">
        <f t="shared" si="3"/>
        <v>141.01500000000001</v>
      </c>
      <c r="M34" s="37">
        <v>1.05</v>
      </c>
      <c r="N34" s="38">
        <f t="shared" si="4"/>
        <v>534.639</v>
      </c>
    </row>
    <row r="35" spans="1:14" ht="15.75">
      <c r="A35" s="26" t="s">
        <v>47</v>
      </c>
      <c r="B35" s="34">
        <v>164</v>
      </c>
      <c r="C35" s="28">
        <v>8138</v>
      </c>
      <c r="D35" s="29">
        <v>8059</v>
      </c>
      <c r="E35" s="35">
        <f t="shared" si="0"/>
        <v>79</v>
      </c>
      <c r="F35" s="31">
        <v>4.26</v>
      </c>
      <c r="G35" s="36">
        <f t="shared" si="1"/>
        <v>353.367</v>
      </c>
      <c r="H35" s="28">
        <v>8493</v>
      </c>
      <c r="I35" s="29">
        <v>8414</v>
      </c>
      <c r="J35" s="35">
        <f t="shared" si="2"/>
        <v>79</v>
      </c>
      <c r="K35" s="31">
        <v>1.58</v>
      </c>
      <c r="L35" s="36">
        <f t="shared" si="3"/>
        <v>131.061</v>
      </c>
      <c r="M35" s="37">
        <v>1.05</v>
      </c>
      <c r="N35" s="38">
        <f t="shared" si="4"/>
        <v>484.428</v>
      </c>
    </row>
    <row r="36" spans="1:14" ht="15.75">
      <c r="A36" s="26" t="s">
        <v>48</v>
      </c>
      <c r="B36" s="34">
        <v>165</v>
      </c>
      <c r="C36" s="28">
        <v>87563</v>
      </c>
      <c r="D36" s="29">
        <v>86971</v>
      </c>
      <c r="E36" s="35">
        <f t="shared" si="0"/>
        <v>592</v>
      </c>
      <c r="F36" s="31">
        <v>4.26</v>
      </c>
      <c r="G36" s="36">
        <f t="shared" si="1"/>
        <v>2648.016</v>
      </c>
      <c r="H36" s="28">
        <v>57527</v>
      </c>
      <c r="I36" s="29">
        <v>57197</v>
      </c>
      <c r="J36" s="35">
        <f t="shared" si="2"/>
        <v>330</v>
      </c>
      <c r="K36" s="31">
        <v>1.58</v>
      </c>
      <c r="L36" s="36">
        <f t="shared" si="3"/>
        <v>547.47</v>
      </c>
      <c r="M36" s="37">
        <v>1.05</v>
      </c>
      <c r="N36" s="38">
        <f t="shared" si="4"/>
        <v>3195.486</v>
      </c>
    </row>
    <row r="37" spans="1:14" ht="15.75">
      <c r="A37" s="26" t="s">
        <v>49</v>
      </c>
      <c r="B37" s="34">
        <v>169</v>
      </c>
      <c r="C37" s="28">
        <v>27693</v>
      </c>
      <c r="D37" s="29">
        <v>27279</v>
      </c>
      <c r="E37" s="35">
        <f t="shared" si="0"/>
        <v>414</v>
      </c>
      <c r="F37" s="31">
        <v>4.26</v>
      </c>
      <c r="G37" s="36">
        <f t="shared" si="1"/>
        <v>1851.8220000000001</v>
      </c>
      <c r="H37" s="28">
        <v>15215</v>
      </c>
      <c r="I37" s="29">
        <v>14882</v>
      </c>
      <c r="J37" s="35">
        <f t="shared" si="2"/>
        <v>333</v>
      </c>
      <c r="K37" s="31">
        <v>1.58</v>
      </c>
      <c r="L37" s="36">
        <f t="shared" si="3"/>
        <v>552.4470000000001</v>
      </c>
      <c r="M37" s="37">
        <v>1.05</v>
      </c>
      <c r="N37" s="38">
        <f t="shared" si="4"/>
        <v>2404.2690000000002</v>
      </c>
    </row>
    <row r="38" spans="1:14" ht="15.75">
      <c r="A38" s="26" t="s">
        <v>50</v>
      </c>
      <c r="B38" s="34">
        <v>170</v>
      </c>
      <c r="C38" s="28">
        <v>36000</v>
      </c>
      <c r="D38" s="29">
        <v>35700</v>
      </c>
      <c r="E38" s="35">
        <f t="shared" si="0"/>
        <v>300</v>
      </c>
      <c r="F38" s="31">
        <v>4.26</v>
      </c>
      <c r="G38" s="36">
        <f t="shared" si="1"/>
        <v>1341.8999999999999</v>
      </c>
      <c r="H38" s="28">
        <v>37700</v>
      </c>
      <c r="I38" s="29">
        <v>37500</v>
      </c>
      <c r="J38" s="35">
        <f t="shared" si="2"/>
        <v>200</v>
      </c>
      <c r="K38" s="31">
        <v>1.58</v>
      </c>
      <c r="L38" s="36">
        <f t="shared" si="3"/>
        <v>331.8</v>
      </c>
      <c r="M38" s="37">
        <v>1.05</v>
      </c>
      <c r="N38" s="38">
        <f t="shared" si="4"/>
        <v>1673.6999999999998</v>
      </c>
    </row>
    <row r="39" spans="1:14" ht="15.75">
      <c r="A39" s="26" t="s">
        <v>51</v>
      </c>
      <c r="B39" s="34">
        <v>173</v>
      </c>
      <c r="C39" s="28">
        <v>16816</v>
      </c>
      <c r="D39" s="29">
        <v>16690</v>
      </c>
      <c r="E39" s="35">
        <f t="shared" si="0"/>
        <v>126</v>
      </c>
      <c r="F39" s="31">
        <v>4.26</v>
      </c>
      <c r="G39" s="36">
        <f t="shared" si="1"/>
        <v>563.5980000000001</v>
      </c>
      <c r="H39" s="28">
        <v>9836</v>
      </c>
      <c r="I39" s="29">
        <v>9788</v>
      </c>
      <c r="J39" s="35">
        <f t="shared" si="2"/>
        <v>48</v>
      </c>
      <c r="K39" s="31">
        <v>1.58</v>
      </c>
      <c r="L39" s="36">
        <f t="shared" si="3"/>
        <v>79.63200000000002</v>
      </c>
      <c r="M39" s="37">
        <v>1.05</v>
      </c>
      <c r="N39" s="38">
        <f t="shared" si="4"/>
        <v>643.2300000000001</v>
      </c>
    </row>
    <row r="40" spans="1:14" ht="15.75">
      <c r="A40" s="26" t="s">
        <v>52</v>
      </c>
      <c r="B40" s="34">
        <v>178</v>
      </c>
      <c r="C40" s="28">
        <v>168371</v>
      </c>
      <c r="D40" s="29">
        <v>167359</v>
      </c>
      <c r="E40" s="35">
        <f t="shared" si="0"/>
        <v>1012</v>
      </c>
      <c r="F40" s="31">
        <v>4.26</v>
      </c>
      <c r="G40" s="36">
        <f t="shared" si="1"/>
        <v>4526.676</v>
      </c>
      <c r="H40" s="28">
        <v>106629</v>
      </c>
      <c r="I40" s="29">
        <v>105225</v>
      </c>
      <c r="J40" s="35">
        <f t="shared" si="2"/>
        <v>1404</v>
      </c>
      <c r="K40" s="31">
        <v>1.58</v>
      </c>
      <c r="L40" s="36">
        <f t="shared" si="3"/>
        <v>2329.2360000000003</v>
      </c>
      <c r="M40" s="37">
        <v>1.05</v>
      </c>
      <c r="N40" s="38">
        <f t="shared" si="4"/>
        <v>6855.912</v>
      </c>
    </row>
    <row r="41" spans="1:14" ht="15.75">
      <c r="A41" s="26" t="s">
        <v>53</v>
      </c>
      <c r="B41" s="34">
        <v>180</v>
      </c>
      <c r="C41" s="28">
        <v>107688</v>
      </c>
      <c r="D41" s="29">
        <v>107398</v>
      </c>
      <c r="E41" s="35">
        <f t="shared" si="0"/>
        <v>290</v>
      </c>
      <c r="F41" s="31">
        <v>4.26</v>
      </c>
      <c r="G41" s="36">
        <f t="shared" si="1"/>
        <v>1297.1699999999998</v>
      </c>
      <c r="H41" s="28">
        <v>55041</v>
      </c>
      <c r="I41" s="29">
        <v>54967</v>
      </c>
      <c r="J41" s="35">
        <f t="shared" si="2"/>
        <v>74</v>
      </c>
      <c r="K41" s="31">
        <v>1.58</v>
      </c>
      <c r="L41" s="36">
        <f t="shared" si="3"/>
        <v>122.766</v>
      </c>
      <c r="M41" s="37">
        <v>1.05</v>
      </c>
      <c r="N41" s="38">
        <f t="shared" si="4"/>
        <v>1419.936</v>
      </c>
    </row>
    <row r="42" spans="1:14" ht="15.75">
      <c r="A42" s="26" t="s">
        <v>54</v>
      </c>
      <c r="B42" s="34">
        <v>182</v>
      </c>
      <c r="C42" s="28">
        <v>35396</v>
      </c>
      <c r="D42" s="29">
        <v>34970</v>
      </c>
      <c r="E42" s="35">
        <f t="shared" si="0"/>
        <v>426</v>
      </c>
      <c r="F42" s="39">
        <v>6.08</v>
      </c>
      <c r="G42" s="36">
        <f t="shared" si="1"/>
        <v>2719.5840000000003</v>
      </c>
      <c r="H42" s="28">
        <v>9382</v>
      </c>
      <c r="I42" s="29">
        <v>9264</v>
      </c>
      <c r="J42" s="35">
        <f t="shared" si="2"/>
        <v>118</v>
      </c>
      <c r="K42" s="39">
        <v>2.25</v>
      </c>
      <c r="L42" s="36">
        <f t="shared" si="3"/>
        <v>278.77500000000003</v>
      </c>
      <c r="M42" s="37">
        <v>1.05</v>
      </c>
      <c r="N42" s="38">
        <f t="shared" si="4"/>
        <v>2998.3590000000004</v>
      </c>
    </row>
    <row r="43" spans="1:14" ht="15.75">
      <c r="A43" s="26" t="s">
        <v>55</v>
      </c>
      <c r="B43" s="34">
        <v>185</v>
      </c>
      <c r="C43" s="28">
        <v>717</v>
      </c>
      <c r="D43" s="29">
        <v>710</v>
      </c>
      <c r="E43" s="35">
        <f t="shared" si="0"/>
        <v>7</v>
      </c>
      <c r="F43" s="31">
        <v>4.26</v>
      </c>
      <c r="G43" s="36">
        <f t="shared" si="1"/>
        <v>31.311</v>
      </c>
      <c r="H43" s="28">
        <v>403</v>
      </c>
      <c r="I43" s="29">
        <v>399</v>
      </c>
      <c r="J43" s="35">
        <f t="shared" si="2"/>
        <v>4</v>
      </c>
      <c r="K43" s="31">
        <v>1.58</v>
      </c>
      <c r="L43" s="36">
        <f t="shared" si="3"/>
        <v>6.636000000000001</v>
      </c>
      <c r="M43" s="37">
        <v>1.05</v>
      </c>
      <c r="N43" s="38">
        <f t="shared" si="4"/>
        <v>37.947</v>
      </c>
    </row>
    <row r="44" spans="1:14" ht="15.75">
      <c r="A44" s="26" t="s">
        <v>56</v>
      </c>
      <c r="B44" s="34">
        <v>187</v>
      </c>
      <c r="C44" s="28">
        <v>46144</v>
      </c>
      <c r="D44" s="29">
        <v>45922</v>
      </c>
      <c r="E44" s="35">
        <f t="shared" si="0"/>
        <v>222</v>
      </c>
      <c r="F44" s="31">
        <v>4.26</v>
      </c>
      <c r="G44" s="36">
        <f t="shared" si="1"/>
        <v>993.0060000000001</v>
      </c>
      <c r="H44" s="28">
        <v>27743</v>
      </c>
      <c r="I44" s="29">
        <v>27538</v>
      </c>
      <c r="J44" s="35">
        <f t="shared" si="2"/>
        <v>205</v>
      </c>
      <c r="K44" s="31">
        <v>1.58</v>
      </c>
      <c r="L44" s="36">
        <f t="shared" si="3"/>
        <v>340.095</v>
      </c>
      <c r="M44" s="37">
        <v>1.05</v>
      </c>
      <c r="N44" s="38">
        <f t="shared" si="4"/>
        <v>1333.101</v>
      </c>
    </row>
    <row r="45" spans="1:14" ht="15.75">
      <c r="A45" s="26" t="s">
        <v>57</v>
      </c>
      <c r="B45" s="34">
        <v>201</v>
      </c>
      <c r="C45" s="28">
        <v>1682</v>
      </c>
      <c r="D45" s="29">
        <v>1647</v>
      </c>
      <c r="E45" s="35">
        <f t="shared" si="0"/>
        <v>35</v>
      </c>
      <c r="F45" s="39">
        <v>6.08</v>
      </c>
      <c r="G45" s="36">
        <f t="shared" si="1"/>
        <v>223.44</v>
      </c>
      <c r="H45" s="28">
        <v>914</v>
      </c>
      <c r="I45" s="29">
        <v>886</v>
      </c>
      <c r="J45" s="35">
        <f t="shared" si="2"/>
        <v>28</v>
      </c>
      <c r="K45" s="39">
        <v>2.25</v>
      </c>
      <c r="L45" s="36">
        <f t="shared" si="3"/>
        <v>66.15</v>
      </c>
      <c r="M45" s="37">
        <v>1.05</v>
      </c>
      <c r="N45" s="38">
        <f t="shared" si="4"/>
        <v>289.59000000000003</v>
      </c>
    </row>
    <row r="46" spans="1:14" ht="15.75">
      <c r="A46" s="26" t="s">
        <v>58</v>
      </c>
      <c r="B46" s="34">
        <v>202</v>
      </c>
      <c r="C46" s="28">
        <v>15409</v>
      </c>
      <c r="D46" s="29">
        <v>14864</v>
      </c>
      <c r="E46" s="35">
        <f t="shared" si="0"/>
        <v>545</v>
      </c>
      <c r="F46" s="39">
        <v>6.08</v>
      </c>
      <c r="G46" s="36">
        <f t="shared" si="1"/>
        <v>3479.28</v>
      </c>
      <c r="H46" s="28">
        <v>7109</v>
      </c>
      <c r="I46" s="29">
        <v>6859</v>
      </c>
      <c r="J46" s="35">
        <f t="shared" si="2"/>
        <v>250</v>
      </c>
      <c r="K46" s="39">
        <v>2.25</v>
      </c>
      <c r="L46" s="36">
        <f t="shared" si="3"/>
        <v>590.625</v>
      </c>
      <c r="M46" s="37">
        <v>1.05</v>
      </c>
      <c r="N46" s="38">
        <f t="shared" si="4"/>
        <v>4069.905</v>
      </c>
    </row>
    <row r="47" spans="1:14" ht="15.75">
      <c r="A47" s="26" t="s">
        <v>59</v>
      </c>
      <c r="B47" s="34">
        <v>203</v>
      </c>
      <c r="C47" s="28">
        <v>3246</v>
      </c>
      <c r="D47" s="29">
        <v>2765</v>
      </c>
      <c r="E47" s="35">
        <f t="shared" si="0"/>
        <v>481</v>
      </c>
      <c r="F47" s="39">
        <v>6.08</v>
      </c>
      <c r="G47" s="36">
        <f t="shared" si="1"/>
        <v>3070.704</v>
      </c>
      <c r="H47" s="28">
        <v>624</v>
      </c>
      <c r="I47" s="29">
        <v>539</v>
      </c>
      <c r="J47" s="35">
        <f t="shared" si="2"/>
        <v>85</v>
      </c>
      <c r="K47" s="39">
        <v>2.25</v>
      </c>
      <c r="L47" s="36">
        <f t="shared" si="3"/>
        <v>200.8125</v>
      </c>
      <c r="M47" s="37">
        <v>1.05</v>
      </c>
      <c r="N47" s="38">
        <f t="shared" si="4"/>
        <v>3271.5165</v>
      </c>
    </row>
    <row r="48" spans="1:14" ht="15.75">
      <c r="A48" s="26" t="s">
        <v>55</v>
      </c>
      <c r="B48" s="34">
        <v>204</v>
      </c>
      <c r="C48" s="28">
        <v>58301</v>
      </c>
      <c r="D48" s="29">
        <v>57138</v>
      </c>
      <c r="E48" s="35">
        <f t="shared" si="0"/>
        <v>1163</v>
      </c>
      <c r="F48" s="31">
        <v>4.26</v>
      </c>
      <c r="G48" s="36">
        <f t="shared" si="1"/>
        <v>5202.099</v>
      </c>
      <c r="H48" s="28">
        <v>36537</v>
      </c>
      <c r="I48" s="29">
        <v>35926</v>
      </c>
      <c r="J48" s="35">
        <f t="shared" si="2"/>
        <v>611</v>
      </c>
      <c r="K48" s="36">
        <v>1.58</v>
      </c>
      <c r="L48" s="36">
        <f t="shared" si="3"/>
        <v>1013.6490000000001</v>
      </c>
      <c r="M48" s="37">
        <v>1.05</v>
      </c>
      <c r="N48" s="38">
        <f t="shared" si="4"/>
        <v>6215.7480000000005</v>
      </c>
    </row>
    <row r="49" spans="1:14" ht="15.75">
      <c r="A49" s="26" t="s">
        <v>60</v>
      </c>
      <c r="B49" s="34">
        <v>205</v>
      </c>
      <c r="C49" s="28">
        <v>2938</v>
      </c>
      <c r="D49" s="29">
        <v>2584</v>
      </c>
      <c r="E49" s="35">
        <f t="shared" si="0"/>
        <v>354</v>
      </c>
      <c r="F49" s="31">
        <v>4.26</v>
      </c>
      <c r="G49" s="36">
        <f t="shared" si="1"/>
        <v>1583.4419999999998</v>
      </c>
      <c r="H49" s="28">
        <v>768</v>
      </c>
      <c r="I49" s="29">
        <v>713</v>
      </c>
      <c r="J49" s="35">
        <f t="shared" si="2"/>
        <v>55</v>
      </c>
      <c r="K49" s="31">
        <v>1.58</v>
      </c>
      <c r="L49" s="36">
        <f t="shared" si="3"/>
        <v>91.245</v>
      </c>
      <c r="M49" s="37">
        <v>1.05</v>
      </c>
      <c r="N49" s="38">
        <f t="shared" si="4"/>
        <v>1674.687</v>
      </c>
    </row>
    <row r="50" spans="1:14" ht="15.75">
      <c r="A50" s="26" t="s">
        <v>61</v>
      </c>
      <c r="B50" s="34">
        <v>210</v>
      </c>
      <c r="C50" s="28">
        <v>58521</v>
      </c>
      <c r="D50" s="29">
        <v>58106</v>
      </c>
      <c r="E50" s="35">
        <f t="shared" si="0"/>
        <v>415</v>
      </c>
      <c r="F50" s="31">
        <v>4.26</v>
      </c>
      <c r="G50" s="36">
        <f t="shared" si="1"/>
        <v>1856.2949999999998</v>
      </c>
      <c r="H50" s="28">
        <v>77299</v>
      </c>
      <c r="I50" s="29">
        <v>77185</v>
      </c>
      <c r="J50" s="35">
        <f t="shared" si="2"/>
        <v>114</v>
      </c>
      <c r="K50" s="31">
        <v>1.58</v>
      </c>
      <c r="L50" s="36">
        <f t="shared" si="3"/>
        <v>189.126</v>
      </c>
      <c r="M50" s="37">
        <v>1.05</v>
      </c>
      <c r="N50" s="38">
        <f t="shared" si="4"/>
        <v>2045.4209999999998</v>
      </c>
    </row>
    <row r="51" spans="1:14" ht="15.75">
      <c r="A51" s="26" t="s">
        <v>62</v>
      </c>
      <c r="B51" s="34">
        <v>211</v>
      </c>
      <c r="C51" s="28">
        <v>107</v>
      </c>
      <c r="D51" s="29">
        <v>107</v>
      </c>
      <c r="E51" s="35">
        <f t="shared" si="0"/>
        <v>0</v>
      </c>
      <c r="F51" s="31">
        <v>4.26</v>
      </c>
      <c r="G51" s="36">
        <f t="shared" si="1"/>
        <v>0</v>
      </c>
      <c r="H51" s="28">
        <v>2256</v>
      </c>
      <c r="I51" s="29">
        <v>2256</v>
      </c>
      <c r="J51" s="35">
        <f t="shared" si="2"/>
        <v>0</v>
      </c>
      <c r="K51" s="31">
        <v>1.58</v>
      </c>
      <c r="L51" s="36">
        <f t="shared" si="3"/>
        <v>0</v>
      </c>
      <c r="M51" s="37">
        <v>1.05</v>
      </c>
      <c r="N51" s="38">
        <f t="shared" si="4"/>
        <v>0</v>
      </c>
    </row>
    <row r="52" spans="1:14" ht="15.75">
      <c r="A52" s="26" t="s">
        <v>62</v>
      </c>
      <c r="B52" s="34">
        <v>212</v>
      </c>
      <c r="C52" s="28">
        <v>83244</v>
      </c>
      <c r="D52" s="29">
        <v>82636</v>
      </c>
      <c r="E52" s="35">
        <f t="shared" si="0"/>
        <v>608</v>
      </c>
      <c r="F52" s="31">
        <v>4.26</v>
      </c>
      <c r="G52" s="36">
        <f t="shared" si="1"/>
        <v>2719.584</v>
      </c>
      <c r="H52" s="28">
        <v>49564</v>
      </c>
      <c r="I52" s="29">
        <v>49347</v>
      </c>
      <c r="J52" s="35">
        <f t="shared" si="2"/>
        <v>217</v>
      </c>
      <c r="K52" s="31">
        <v>1.58</v>
      </c>
      <c r="L52" s="36">
        <f t="shared" si="3"/>
        <v>360.00300000000004</v>
      </c>
      <c r="M52" s="37">
        <v>1.05</v>
      </c>
      <c r="N52" s="38">
        <f t="shared" si="4"/>
        <v>3079.587</v>
      </c>
    </row>
    <row r="53" spans="1:14" ht="15.75">
      <c r="A53" s="26" t="s">
        <v>40</v>
      </c>
      <c r="B53" s="34">
        <v>232</v>
      </c>
      <c r="C53" s="28">
        <v>4420</v>
      </c>
      <c r="D53" s="29">
        <v>4367</v>
      </c>
      <c r="E53" s="35">
        <f t="shared" si="0"/>
        <v>53</v>
      </c>
      <c r="F53" s="31">
        <v>4.26</v>
      </c>
      <c r="G53" s="36">
        <f t="shared" si="1"/>
        <v>237.06900000000002</v>
      </c>
      <c r="H53" s="28">
        <v>3855</v>
      </c>
      <c r="I53" s="29">
        <v>3839</v>
      </c>
      <c r="J53" s="35">
        <f t="shared" si="2"/>
        <v>16</v>
      </c>
      <c r="K53" s="31">
        <v>1.58</v>
      </c>
      <c r="L53" s="36">
        <f t="shared" si="3"/>
        <v>26.544000000000004</v>
      </c>
      <c r="M53" s="37">
        <v>1.05</v>
      </c>
      <c r="N53" s="38">
        <f t="shared" si="4"/>
        <v>263.613</v>
      </c>
    </row>
    <row r="54" spans="1:14" ht="16.5" thickBot="1">
      <c r="A54" s="40" t="s">
        <v>63</v>
      </c>
      <c r="B54" s="41">
        <v>233</v>
      </c>
      <c r="C54" s="42">
        <v>7628</v>
      </c>
      <c r="D54" s="43">
        <v>7528</v>
      </c>
      <c r="E54" s="44">
        <f t="shared" si="0"/>
        <v>100</v>
      </c>
      <c r="F54" s="45">
        <v>4.26</v>
      </c>
      <c r="G54" s="45">
        <f t="shared" si="1"/>
        <v>447.29999999999995</v>
      </c>
      <c r="H54" s="42">
        <v>3919</v>
      </c>
      <c r="I54" s="43">
        <v>3909</v>
      </c>
      <c r="J54" s="44">
        <f t="shared" si="2"/>
        <v>10</v>
      </c>
      <c r="K54" s="45">
        <v>1.58</v>
      </c>
      <c r="L54" s="45">
        <f t="shared" si="3"/>
        <v>16.59</v>
      </c>
      <c r="M54" s="46">
        <v>1.05</v>
      </c>
      <c r="N54" s="47">
        <f t="shared" si="4"/>
        <v>463.88999999999993</v>
      </c>
    </row>
    <row r="55" spans="5:10" ht="15.75">
      <c r="E55" s="48"/>
      <c r="J55" s="48"/>
    </row>
    <row r="57" spans="2:7" ht="16.5">
      <c r="B57" s="57"/>
      <c r="C57" s="57"/>
      <c r="D57" s="57"/>
      <c r="E57" s="58"/>
      <c r="F57" s="58"/>
      <c r="G57" s="58"/>
    </row>
    <row r="58" spans="2:7" ht="16.5">
      <c r="B58" s="57"/>
      <c r="C58" s="57"/>
      <c r="D58" s="59"/>
      <c r="E58" s="60"/>
      <c r="F58" s="60"/>
      <c r="G58" s="58"/>
    </row>
    <row r="59" spans="2:7" ht="16.5">
      <c r="B59" s="57"/>
      <c r="C59" s="57"/>
      <c r="D59" s="59"/>
      <c r="E59" s="61"/>
      <c r="F59" s="61"/>
      <c r="G59" s="62"/>
    </row>
    <row r="60" spans="2:7" ht="16.5">
      <c r="B60" s="57"/>
      <c r="C60" s="57"/>
      <c r="D60" s="57"/>
      <c r="E60" s="61"/>
      <c r="F60" s="61"/>
      <c r="G60" s="62"/>
    </row>
    <row r="61" spans="2:7" ht="16.5">
      <c r="B61" s="50"/>
      <c r="C61" s="50"/>
      <c r="D61" s="50"/>
      <c r="E61" s="50"/>
      <c r="F61" s="51"/>
      <c r="G61" s="53"/>
    </row>
    <row r="62" spans="2:7" ht="16.5">
      <c r="B62" s="54"/>
      <c r="C62" s="54"/>
      <c r="D62" s="54"/>
      <c r="E62" s="54"/>
      <c r="F62" s="51"/>
      <c r="G62" s="55"/>
    </row>
    <row r="63" spans="2:7" ht="16.5">
      <c r="B63" s="54"/>
      <c r="C63" s="54"/>
      <c r="D63" s="54"/>
      <c r="E63" s="54"/>
      <c r="F63" s="54"/>
      <c r="G63" s="52"/>
    </row>
    <row r="64" spans="2:7" ht="16.5">
      <c r="B64" s="54"/>
      <c r="C64" s="54"/>
      <c r="D64" s="54"/>
      <c r="E64" s="54"/>
      <c r="F64" s="54"/>
      <c r="G64" s="56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2018-09-20T18:20:10Z</dcterms:created>
  <dcterms:modified xsi:type="dcterms:W3CDTF">2018-09-20T18:20:44Z</dcterms:modified>
  <cp:category/>
  <cp:version/>
  <cp:contentType/>
  <cp:contentStatus/>
</cp:coreProperties>
</file>