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<sst xmlns="http://schemas.openxmlformats.org/spreadsheetml/2006/main" count="68" uniqueCount="64">
  <si>
    <t>Ведомость за март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</si>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</sst>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1">
    <font>
      <sz val="10"/>
      <name val="Arial Cy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0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166" fontId="3" fillId="3" borderId="20" xfId="0" applyNumberFormat="1" applyFont="1" applyFill="1" applyBorder="1" applyAlignment="1">
      <alignment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6" fontId="3" fillId="3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15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1">
        <row r="4">
          <cell r="C4">
            <v>3446</v>
          </cell>
          <cell r="H4">
            <v>2097</v>
          </cell>
        </row>
        <row r="5">
          <cell r="C5">
            <v>34425</v>
          </cell>
          <cell r="H5">
            <v>20353</v>
          </cell>
        </row>
        <row r="6">
          <cell r="C6">
            <v>126241</v>
          </cell>
          <cell r="H6">
            <v>62567</v>
          </cell>
        </row>
        <row r="7">
          <cell r="C7">
            <v>19696</v>
          </cell>
          <cell r="H7">
            <v>9176</v>
          </cell>
        </row>
        <row r="8">
          <cell r="C8">
            <v>61064</v>
          </cell>
          <cell r="H8">
            <v>33717</v>
          </cell>
        </row>
        <row r="9">
          <cell r="C9">
            <v>7103</v>
          </cell>
          <cell r="H9">
            <v>3065</v>
          </cell>
        </row>
        <row r="10">
          <cell r="C10">
            <v>1451</v>
          </cell>
          <cell r="H10">
            <v>840</v>
          </cell>
        </row>
        <row r="11">
          <cell r="C11">
            <v>82385</v>
          </cell>
          <cell r="H11">
            <v>50099</v>
          </cell>
        </row>
        <row r="12">
          <cell r="C12">
            <v>155658</v>
          </cell>
          <cell r="H12">
            <v>95717</v>
          </cell>
        </row>
        <row r="13">
          <cell r="C13">
            <v>1675</v>
          </cell>
          <cell r="H13">
            <v>413</v>
          </cell>
        </row>
        <row r="14">
          <cell r="C14">
            <v>7373</v>
          </cell>
          <cell r="H14">
            <v>3848</v>
          </cell>
        </row>
        <row r="15">
          <cell r="C15">
            <v>54115</v>
          </cell>
          <cell r="H15">
            <v>27183</v>
          </cell>
        </row>
        <row r="16">
          <cell r="C16">
            <v>7050</v>
          </cell>
          <cell r="H16">
            <v>2499</v>
          </cell>
        </row>
        <row r="17">
          <cell r="C17">
            <v>414</v>
          </cell>
          <cell r="H17">
            <v>1325</v>
          </cell>
        </row>
        <row r="18">
          <cell r="C18">
            <v>7891</v>
          </cell>
          <cell r="H18">
            <v>0</v>
          </cell>
        </row>
        <row r="19">
          <cell r="C19">
            <v>11706</v>
          </cell>
          <cell r="H19">
            <v>0</v>
          </cell>
        </row>
        <row r="20">
          <cell r="C20">
            <v>2503</v>
          </cell>
          <cell r="H20">
            <v>940</v>
          </cell>
        </row>
        <row r="21">
          <cell r="C21">
            <v>5000</v>
          </cell>
          <cell r="H21">
            <v>3445</v>
          </cell>
        </row>
        <row r="22">
          <cell r="C22">
            <v>3059</v>
          </cell>
          <cell r="H22">
            <v>1666</v>
          </cell>
        </row>
        <row r="23">
          <cell r="C23">
            <v>13678</v>
          </cell>
          <cell r="H23">
            <v>8394</v>
          </cell>
        </row>
        <row r="24">
          <cell r="C24">
            <v>3603</v>
          </cell>
          <cell r="H24">
            <v>1252</v>
          </cell>
        </row>
        <row r="25">
          <cell r="C25">
            <v>15082</v>
          </cell>
          <cell r="H25">
            <v>8479</v>
          </cell>
        </row>
        <row r="26">
          <cell r="C26">
            <v>2128</v>
          </cell>
          <cell r="H26">
            <v>676</v>
          </cell>
        </row>
        <row r="27">
          <cell r="C27">
            <v>8593</v>
          </cell>
          <cell r="H27">
            <v>3625</v>
          </cell>
        </row>
        <row r="28">
          <cell r="C28">
            <v>129987</v>
          </cell>
          <cell r="H28">
            <v>92654</v>
          </cell>
        </row>
        <row r="29">
          <cell r="C29">
            <v>167000</v>
          </cell>
          <cell r="H29">
            <v>98931</v>
          </cell>
        </row>
        <row r="30">
          <cell r="C30">
            <v>27433</v>
          </cell>
          <cell r="H30">
            <v>12254</v>
          </cell>
        </row>
        <row r="31">
          <cell r="C31">
            <v>26501</v>
          </cell>
          <cell r="H31">
            <v>12242</v>
          </cell>
        </row>
        <row r="32">
          <cell r="C32">
            <v>17756</v>
          </cell>
          <cell r="H32">
            <v>12977</v>
          </cell>
        </row>
        <row r="33">
          <cell r="C33">
            <v>88</v>
          </cell>
          <cell r="H33">
            <v>20</v>
          </cell>
        </row>
        <row r="34">
          <cell r="C34">
            <v>31675</v>
          </cell>
          <cell r="H34">
            <v>22054</v>
          </cell>
        </row>
        <row r="35">
          <cell r="C35">
            <v>6640</v>
          </cell>
          <cell r="H35">
            <v>7437</v>
          </cell>
        </row>
        <row r="36">
          <cell r="C36">
            <v>81212</v>
          </cell>
          <cell r="H36">
            <v>53461</v>
          </cell>
        </row>
        <row r="37">
          <cell r="C37">
            <v>21407</v>
          </cell>
          <cell r="H37">
            <v>11611</v>
          </cell>
        </row>
        <row r="38">
          <cell r="C38">
            <v>33200</v>
          </cell>
          <cell r="H38">
            <v>35200</v>
          </cell>
        </row>
        <row r="39">
          <cell r="C39">
            <v>14937</v>
          </cell>
          <cell r="H39">
            <v>8996</v>
          </cell>
        </row>
        <row r="40">
          <cell r="C40">
            <v>158147</v>
          </cell>
          <cell r="H40">
            <v>99856</v>
          </cell>
        </row>
        <row r="41">
          <cell r="C41">
            <v>101051</v>
          </cell>
          <cell r="H41">
            <v>52023</v>
          </cell>
        </row>
        <row r="42">
          <cell r="C42">
            <v>32327</v>
          </cell>
          <cell r="H42">
            <v>8366</v>
          </cell>
        </row>
        <row r="43">
          <cell r="C43">
            <v>657</v>
          </cell>
          <cell r="H43">
            <v>377</v>
          </cell>
        </row>
        <row r="44">
          <cell r="C44">
            <v>39223</v>
          </cell>
          <cell r="H44">
            <v>22048</v>
          </cell>
        </row>
        <row r="45">
          <cell r="C45">
            <v>1456</v>
          </cell>
          <cell r="H45">
            <v>771</v>
          </cell>
        </row>
        <row r="46">
          <cell r="C46">
            <v>12586</v>
          </cell>
          <cell r="H46">
            <v>5714</v>
          </cell>
        </row>
        <row r="47">
          <cell r="C47">
            <v>2099</v>
          </cell>
          <cell r="H47">
            <v>397</v>
          </cell>
        </row>
        <row r="48">
          <cell r="C48">
            <v>54212</v>
          </cell>
          <cell r="H48">
            <v>34191</v>
          </cell>
        </row>
        <row r="49">
          <cell r="C49">
            <v>1677</v>
          </cell>
          <cell r="H49">
            <v>508</v>
          </cell>
        </row>
        <row r="50">
          <cell r="C50">
            <v>54344</v>
          </cell>
          <cell r="H50">
            <v>74658</v>
          </cell>
        </row>
        <row r="51">
          <cell r="C51">
            <v>106</v>
          </cell>
          <cell r="H51">
            <v>2256</v>
          </cell>
        </row>
        <row r="52">
          <cell r="C52">
            <v>78505</v>
          </cell>
          <cell r="H52">
            <v>47085</v>
          </cell>
        </row>
        <row r="53">
          <cell r="C53">
            <v>3978</v>
          </cell>
          <cell r="H53">
            <v>3594</v>
          </cell>
        </row>
        <row r="54">
          <cell r="C54">
            <v>6600</v>
          </cell>
          <cell r="H54">
            <v>3510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4">
      <selection activeCell="I72" sqref="I72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9.75390625" style="8" customWidth="1"/>
    <col min="4" max="4" width="11.00390625" style="8" customWidth="1"/>
    <col min="5" max="5" width="10.375" style="8" customWidth="1"/>
    <col min="6" max="6" width="8.875" style="8" customWidth="1"/>
    <col min="7" max="7" width="14.75390625" style="8" customWidth="1"/>
    <col min="8" max="8" width="9.75390625" style="8" customWidth="1"/>
    <col min="9" max="9" width="10.125" style="8" customWidth="1"/>
    <col min="10" max="10" width="8.625" style="8" customWidth="1"/>
    <col min="11" max="11" width="8.875" style="8" customWidth="1"/>
    <col min="12" max="12" width="13.25390625" style="8" customWidth="1"/>
    <col min="13" max="13" width="11.625" style="51" bestFit="1" customWidth="1"/>
    <col min="14" max="14" width="13.75390625" style="8" customWidth="1"/>
    <col min="15" max="16384" width="9.125" style="8" customWidth="1"/>
  </cols>
  <sheetData>
    <row r="1" spans="1:14" ht="15.75" thickBot="1">
      <c r="A1" s="1">
        <v>43179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6" t="s">
        <v>8</v>
      </c>
      <c r="M2" s="17" t="s">
        <v>9</v>
      </c>
      <c r="N2" s="18" t="s">
        <v>10</v>
      </c>
    </row>
    <row r="3" spans="1:14" ht="30.75" thickBot="1">
      <c r="A3" s="19"/>
      <c r="B3" s="20"/>
      <c r="C3" s="21" t="s">
        <v>11</v>
      </c>
      <c r="D3" s="22" t="s">
        <v>12</v>
      </c>
      <c r="E3" s="22" t="s">
        <v>13</v>
      </c>
      <c r="F3" s="23"/>
      <c r="G3" s="23"/>
      <c r="H3" s="21" t="s">
        <v>11</v>
      </c>
      <c r="I3" s="22" t="s">
        <v>14</v>
      </c>
      <c r="J3" s="22" t="s">
        <v>15</v>
      </c>
      <c r="K3" s="24"/>
      <c r="L3" s="25"/>
      <c r="M3" s="26"/>
      <c r="N3" s="27"/>
    </row>
    <row r="4" spans="1:14" ht="16.5" thickTop="1">
      <c r="A4" s="28" t="s">
        <v>16</v>
      </c>
      <c r="B4" s="29">
        <v>5</v>
      </c>
      <c r="C4" s="30">
        <v>3446</v>
      </c>
      <c r="D4" s="31">
        <f>'[1]02'!C4</f>
        <v>3446</v>
      </c>
      <c r="E4" s="32">
        <f>C4-D4</f>
        <v>0</v>
      </c>
      <c r="F4" s="33">
        <v>4.06</v>
      </c>
      <c r="G4" s="33">
        <f>E4*M4*F4</f>
        <v>0</v>
      </c>
      <c r="H4" s="30">
        <v>2097</v>
      </c>
      <c r="I4" s="31">
        <f>'[1]02'!H4</f>
        <v>2097</v>
      </c>
      <c r="J4" s="32">
        <f>H4-I4</f>
        <v>0</v>
      </c>
      <c r="K4" s="33">
        <v>1.46</v>
      </c>
      <c r="L4" s="33">
        <f>J4*M4*K4</f>
        <v>0</v>
      </c>
      <c r="M4" s="34">
        <v>1.05</v>
      </c>
      <c r="N4" s="35">
        <f>G4+L4</f>
        <v>0</v>
      </c>
    </row>
    <row r="5" spans="1:14" ht="15.75">
      <c r="A5" s="28" t="s">
        <v>17</v>
      </c>
      <c r="B5" s="36">
        <v>46</v>
      </c>
      <c r="C5" s="30">
        <v>34463</v>
      </c>
      <c r="D5" s="37">
        <f>'[1]02'!C5</f>
        <v>34425</v>
      </c>
      <c r="E5" s="38">
        <f aca="true" t="shared" si="0" ref="E5:E54">C5-D5</f>
        <v>38</v>
      </c>
      <c r="F5" s="39">
        <v>4.06</v>
      </c>
      <c r="G5" s="39">
        <f aca="true" t="shared" si="1" ref="G5:G54">E5*M5*F5</f>
        <v>161.99399999999997</v>
      </c>
      <c r="H5" s="30">
        <v>20392</v>
      </c>
      <c r="I5" s="37">
        <f>'[1]02'!H5</f>
        <v>20353</v>
      </c>
      <c r="J5" s="38">
        <f aca="true" t="shared" si="2" ref="J5:J54">H5-I5</f>
        <v>39</v>
      </c>
      <c r="K5" s="33">
        <v>1.46</v>
      </c>
      <c r="L5" s="39">
        <f aca="true" t="shared" si="3" ref="L5:L54">J5*M5*K5</f>
        <v>59.787000000000006</v>
      </c>
      <c r="M5" s="40">
        <v>1.05</v>
      </c>
      <c r="N5" s="41">
        <f aca="true" t="shared" si="4" ref="N5:N54">G5+L5</f>
        <v>221.78099999999998</v>
      </c>
    </row>
    <row r="6" spans="1:14" ht="15.75">
      <c r="A6" s="28" t="s">
        <v>18</v>
      </c>
      <c r="B6" s="36">
        <v>51</v>
      </c>
      <c r="C6" s="30">
        <v>127008</v>
      </c>
      <c r="D6" s="37">
        <f>'[1]02'!C6</f>
        <v>126241</v>
      </c>
      <c r="E6" s="38">
        <f t="shared" si="0"/>
        <v>767</v>
      </c>
      <c r="F6" s="39">
        <v>4.06</v>
      </c>
      <c r="G6" s="39">
        <f t="shared" si="1"/>
        <v>3269.721</v>
      </c>
      <c r="H6" s="30">
        <v>63033</v>
      </c>
      <c r="I6" s="37">
        <f>'[1]02'!H6</f>
        <v>62567</v>
      </c>
      <c r="J6" s="38">
        <f t="shared" si="2"/>
        <v>466</v>
      </c>
      <c r="K6" s="33">
        <v>1.46</v>
      </c>
      <c r="L6" s="39">
        <f t="shared" si="3"/>
        <v>714.378</v>
      </c>
      <c r="M6" s="40">
        <v>1.05</v>
      </c>
      <c r="N6" s="41">
        <f t="shared" si="4"/>
        <v>3984.099</v>
      </c>
    </row>
    <row r="7" spans="1:14" ht="15.75">
      <c r="A7" s="28" t="s">
        <v>19</v>
      </c>
      <c r="B7" s="36">
        <v>77</v>
      </c>
      <c r="C7" s="30">
        <v>21010</v>
      </c>
      <c r="D7" s="37">
        <f>'[1]02'!C7</f>
        <v>19696</v>
      </c>
      <c r="E7" s="38">
        <f t="shared" si="0"/>
        <v>1314</v>
      </c>
      <c r="F7" s="39">
        <v>5.8</v>
      </c>
      <c r="G7" s="39">
        <f t="shared" si="1"/>
        <v>8002.26</v>
      </c>
      <c r="H7" s="30">
        <v>9901</v>
      </c>
      <c r="I7" s="37">
        <f>'[1]02'!H7</f>
        <v>9176</v>
      </c>
      <c r="J7" s="38">
        <f t="shared" si="2"/>
        <v>725</v>
      </c>
      <c r="K7" s="39">
        <v>2.09</v>
      </c>
      <c r="L7" s="39">
        <f t="shared" si="3"/>
        <v>1591.0124999999998</v>
      </c>
      <c r="M7" s="40">
        <v>1.05</v>
      </c>
      <c r="N7" s="41">
        <f t="shared" si="4"/>
        <v>9593.2725</v>
      </c>
    </row>
    <row r="8" spans="1:14" ht="15.75">
      <c r="A8" s="28" t="s">
        <v>20</v>
      </c>
      <c r="B8" s="36">
        <v>78</v>
      </c>
      <c r="C8" s="30">
        <v>61779</v>
      </c>
      <c r="D8" s="37">
        <f>'[1]02'!C8</f>
        <v>61064</v>
      </c>
      <c r="E8" s="38">
        <f t="shared" si="0"/>
        <v>715</v>
      </c>
      <c r="F8" s="39">
        <v>5.8</v>
      </c>
      <c r="G8" s="39">
        <f t="shared" si="1"/>
        <v>4354.349999999999</v>
      </c>
      <c r="H8" s="30">
        <v>34138</v>
      </c>
      <c r="I8" s="37">
        <f>'[1]02'!H8</f>
        <v>33717</v>
      </c>
      <c r="J8" s="38">
        <f t="shared" si="2"/>
        <v>421</v>
      </c>
      <c r="K8" s="39">
        <v>2.09</v>
      </c>
      <c r="L8" s="39">
        <f t="shared" si="3"/>
        <v>923.8845</v>
      </c>
      <c r="M8" s="40">
        <v>1.05</v>
      </c>
      <c r="N8" s="41">
        <f t="shared" si="4"/>
        <v>5278.2345</v>
      </c>
    </row>
    <row r="9" spans="1:14" ht="15.75">
      <c r="A9" s="28" t="s">
        <v>21</v>
      </c>
      <c r="B9" s="36">
        <v>82</v>
      </c>
      <c r="C9" s="30">
        <v>7103</v>
      </c>
      <c r="D9" s="37">
        <f>'[1]02'!C9</f>
        <v>7103</v>
      </c>
      <c r="E9" s="38">
        <f t="shared" si="0"/>
        <v>0</v>
      </c>
      <c r="F9" s="39">
        <v>5.8</v>
      </c>
      <c r="G9" s="39">
        <f t="shared" si="1"/>
        <v>0</v>
      </c>
      <c r="H9" s="30">
        <v>3065</v>
      </c>
      <c r="I9" s="37">
        <f>'[1]02'!H9</f>
        <v>3065</v>
      </c>
      <c r="J9" s="38">
        <f t="shared" si="2"/>
        <v>0</v>
      </c>
      <c r="K9" s="39">
        <v>2.09</v>
      </c>
      <c r="L9" s="39">
        <f t="shared" si="3"/>
        <v>0</v>
      </c>
      <c r="M9" s="40">
        <v>1.05</v>
      </c>
      <c r="N9" s="41">
        <f t="shared" si="4"/>
        <v>0</v>
      </c>
    </row>
    <row r="10" spans="1:14" ht="15.75">
      <c r="A10" s="28" t="s">
        <v>22</v>
      </c>
      <c r="B10" s="36">
        <v>91</v>
      </c>
      <c r="C10" s="30">
        <v>1452</v>
      </c>
      <c r="D10" s="37">
        <f>'[1]02'!C10</f>
        <v>1451</v>
      </c>
      <c r="E10" s="38">
        <f t="shared" si="0"/>
        <v>1</v>
      </c>
      <c r="F10" s="39">
        <v>5.8</v>
      </c>
      <c r="G10" s="39">
        <f t="shared" si="1"/>
        <v>6.09</v>
      </c>
      <c r="H10" s="30">
        <v>840</v>
      </c>
      <c r="I10" s="37">
        <f>'[1]02'!H10</f>
        <v>840</v>
      </c>
      <c r="J10" s="38">
        <f t="shared" si="2"/>
        <v>0</v>
      </c>
      <c r="K10" s="39">
        <v>2.09</v>
      </c>
      <c r="L10" s="39">
        <f t="shared" si="3"/>
        <v>0</v>
      </c>
      <c r="M10" s="40">
        <v>1.05</v>
      </c>
      <c r="N10" s="41">
        <f t="shared" si="4"/>
        <v>6.09</v>
      </c>
    </row>
    <row r="11" spans="1:14" ht="15.75">
      <c r="A11" s="28" t="s">
        <v>23</v>
      </c>
      <c r="B11" s="36">
        <v>92</v>
      </c>
      <c r="C11" s="30">
        <v>84550</v>
      </c>
      <c r="D11" s="37">
        <f>'[1]02'!C11</f>
        <v>82385</v>
      </c>
      <c r="E11" s="38">
        <f t="shared" si="0"/>
        <v>2165</v>
      </c>
      <c r="F11" s="39">
        <v>4.06</v>
      </c>
      <c r="G11" s="39">
        <f t="shared" si="1"/>
        <v>9229.394999999999</v>
      </c>
      <c r="H11" s="30">
        <v>51567</v>
      </c>
      <c r="I11" s="37">
        <f>'[1]02'!H11</f>
        <v>50099</v>
      </c>
      <c r="J11" s="38">
        <f t="shared" si="2"/>
        <v>1468</v>
      </c>
      <c r="K11" s="33">
        <v>1.46</v>
      </c>
      <c r="L11" s="39">
        <f t="shared" si="3"/>
        <v>2250.444</v>
      </c>
      <c r="M11" s="40">
        <v>1.05</v>
      </c>
      <c r="N11" s="41">
        <f t="shared" si="4"/>
        <v>11479.838999999998</v>
      </c>
    </row>
    <row r="12" spans="1:14" ht="15.75">
      <c r="A12" s="28" t="s">
        <v>24</v>
      </c>
      <c r="B12" s="36">
        <v>93</v>
      </c>
      <c r="C12" s="30">
        <v>159488</v>
      </c>
      <c r="D12" s="37">
        <f>'[1]02'!C12</f>
        <v>155658</v>
      </c>
      <c r="E12" s="38">
        <f t="shared" si="0"/>
        <v>3830</v>
      </c>
      <c r="F12" s="39">
        <v>4.06</v>
      </c>
      <c r="G12" s="39">
        <f t="shared" si="1"/>
        <v>16327.289999999999</v>
      </c>
      <c r="H12" s="30">
        <v>97735</v>
      </c>
      <c r="I12" s="37">
        <f>'[1]02'!H12</f>
        <v>95717</v>
      </c>
      <c r="J12" s="38">
        <f t="shared" si="2"/>
        <v>2018</v>
      </c>
      <c r="K12" s="33">
        <v>1.46</v>
      </c>
      <c r="L12" s="39">
        <f t="shared" si="3"/>
        <v>3093.594</v>
      </c>
      <c r="M12" s="40">
        <v>1.05</v>
      </c>
      <c r="N12" s="41">
        <f t="shared" si="4"/>
        <v>19420.884</v>
      </c>
    </row>
    <row r="13" spans="1:14" ht="15.75">
      <c r="A13" s="28" t="s">
        <v>25</v>
      </c>
      <c r="B13" s="36">
        <v>95</v>
      </c>
      <c r="C13" s="30">
        <v>1708</v>
      </c>
      <c r="D13" s="37">
        <f>'[1]02'!C13</f>
        <v>1675</v>
      </c>
      <c r="E13" s="38">
        <f t="shared" si="0"/>
        <v>33</v>
      </c>
      <c r="F13" s="39">
        <v>5.8</v>
      </c>
      <c r="G13" s="39">
        <f t="shared" si="1"/>
        <v>200.97</v>
      </c>
      <c r="H13" s="30">
        <v>417</v>
      </c>
      <c r="I13" s="37">
        <f>'[1]02'!H13</f>
        <v>413</v>
      </c>
      <c r="J13" s="38">
        <f t="shared" si="2"/>
        <v>4</v>
      </c>
      <c r="K13" s="39">
        <v>2.09</v>
      </c>
      <c r="L13" s="39">
        <f t="shared" si="3"/>
        <v>8.778</v>
      </c>
      <c r="M13" s="40">
        <v>1.05</v>
      </c>
      <c r="N13" s="41">
        <f t="shared" si="4"/>
        <v>209.748</v>
      </c>
    </row>
    <row r="14" spans="1:14" ht="15.75">
      <c r="A14" s="28" t="s">
        <v>26</v>
      </c>
      <c r="B14" s="36">
        <v>96</v>
      </c>
      <c r="C14" s="30">
        <v>7374</v>
      </c>
      <c r="D14" s="37">
        <f>'[1]02'!C14</f>
        <v>7373</v>
      </c>
      <c r="E14" s="38">
        <f t="shared" si="0"/>
        <v>1</v>
      </c>
      <c r="F14" s="39">
        <v>4.06</v>
      </c>
      <c r="G14" s="39">
        <f t="shared" si="1"/>
        <v>4.263</v>
      </c>
      <c r="H14" s="30">
        <v>3850</v>
      </c>
      <c r="I14" s="37">
        <f>'[1]02'!H14</f>
        <v>3848</v>
      </c>
      <c r="J14" s="38">
        <f t="shared" si="2"/>
        <v>2</v>
      </c>
      <c r="K14" s="33">
        <v>1.46</v>
      </c>
      <c r="L14" s="39">
        <f t="shared" si="3"/>
        <v>3.066</v>
      </c>
      <c r="M14" s="40">
        <v>1.05</v>
      </c>
      <c r="N14" s="41">
        <f t="shared" si="4"/>
        <v>7.329</v>
      </c>
    </row>
    <row r="15" spans="1:14" ht="15.75">
      <c r="A15" s="28" t="s">
        <v>27</v>
      </c>
      <c r="B15" s="36">
        <v>97</v>
      </c>
      <c r="C15" s="30">
        <v>54846</v>
      </c>
      <c r="D15" s="37">
        <f>'[1]02'!C15</f>
        <v>54115</v>
      </c>
      <c r="E15" s="38">
        <f t="shared" si="0"/>
        <v>731</v>
      </c>
      <c r="F15" s="39">
        <v>4.06</v>
      </c>
      <c r="G15" s="39">
        <f t="shared" si="1"/>
        <v>3116.253</v>
      </c>
      <c r="H15" s="30">
        <v>27708</v>
      </c>
      <c r="I15" s="37">
        <f>'[1]02'!H15</f>
        <v>27183</v>
      </c>
      <c r="J15" s="38">
        <f t="shared" si="2"/>
        <v>525</v>
      </c>
      <c r="K15" s="33">
        <v>1.46</v>
      </c>
      <c r="L15" s="39">
        <f t="shared" si="3"/>
        <v>804.8249999999999</v>
      </c>
      <c r="M15" s="40">
        <v>1.05</v>
      </c>
      <c r="N15" s="41">
        <f t="shared" si="4"/>
        <v>3921.078</v>
      </c>
    </row>
    <row r="16" spans="1:14" ht="15.75">
      <c r="A16" s="28" t="s">
        <v>28</v>
      </c>
      <c r="B16" s="36">
        <v>100</v>
      </c>
      <c r="C16" s="30">
        <v>7050</v>
      </c>
      <c r="D16" s="37">
        <f>'[1]02'!C16</f>
        <v>7050</v>
      </c>
      <c r="E16" s="38">
        <f t="shared" si="0"/>
        <v>0</v>
      </c>
      <c r="F16" s="39">
        <v>4.06</v>
      </c>
      <c r="G16" s="39">
        <f t="shared" si="1"/>
        <v>0</v>
      </c>
      <c r="H16" s="30">
        <v>2499</v>
      </c>
      <c r="I16" s="37">
        <f>'[1]02'!H16</f>
        <v>2499</v>
      </c>
      <c r="J16" s="38">
        <f t="shared" si="2"/>
        <v>0</v>
      </c>
      <c r="K16" s="33">
        <v>1.46</v>
      </c>
      <c r="L16" s="39">
        <f t="shared" si="3"/>
        <v>0</v>
      </c>
      <c r="M16" s="40">
        <v>1.05</v>
      </c>
      <c r="N16" s="41">
        <f t="shared" si="4"/>
        <v>0</v>
      </c>
    </row>
    <row r="17" spans="1:14" ht="15.75">
      <c r="A17" s="28" t="s">
        <v>29</v>
      </c>
      <c r="B17" s="36">
        <v>102</v>
      </c>
      <c r="C17" s="30">
        <v>414</v>
      </c>
      <c r="D17" s="37">
        <f>'[1]02'!C17</f>
        <v>414</v>
      </c>
      <c r="E17" s="38">
        <f t="shared" si="0"/>
        <v>0</v>
      </c>
      <c r="F17" s="39">
        <v>4.06</v>
      </c>
      <c r="G17" s="39">
        <f t="shared" si="1"/>
        <v>0</v>
      </c>
      <c r="H17" s="30">
        <v>1325</v>
      </c>
      <c r="I17" s="37">
        <f>'[1]02'!H17</f>
        <v>1325</v>
      </c>
      <c r="J17" s="38">
        <f t="shared" si="2"/>
        <v>0</v>
      </c>
      <c r="K17" s="33">
        <v>1.46</v>
      </c>
      <c r="L17" s="39">
        <f t="shared" si="3"/>
        <v>0</v>
      </c>
      <c r="M17" s="40">
        <v>1.05</v>
      </c>
      <c r="N17" s="41">
        <f t="shared" si="4"/>
        <v>0</v>
      </c>
    </row>
    <row r="18" spans="1:14" ht="15.75">
      <c r="A18" s="28" t="s">
        <v>30</v>
      </c>
      <c r="B18" s="36">
        <v>119</v>
      </c>
      <c r="C18" s="30">
        <f>1454+6437</f>
        <v>7891</v>
      </c>
      <c r="D18" s="37">
        <f>'[1]02'!C18</f>
        <v>7891</v>
      </c>
      <c r="E18" s="38">
        <f t="shared" si="0"/>
        <v>0</v>
      </c>
      <c r="F18" s="39">
        <v>3.53</v>
      </c>
      <c r="G18" s="39">
        <f t="shared" si="1"/>
        <v>0</v>
      </c>
      <c r="H18" s="30">
        <v>0</v>
      </c>
      <c r="I18" s="37">
        <f>'[1]02'!H18</f>
        <v>0</v>
      </c>
      <c r="J18" s="38">
        <f t="shared" si="2"/>
        <v>0</v>
      </c>
      <c r="K18" s="39">
        <v>0</v>
      </c>
      <c r="L18" s="39">
        <f t="shared" si="3"/>
        <v>0</v>
      </c>
      <c r="M18" s="40">
        <v>1.05</v>
      </c>
      <c r="N18" s="41">
        <f t="shared" si="4"/>
        <v>0</v>
      </c>
    </row>
    <row r="19" spans="1:14" ht="15.75">
      <c r="A19" s="28" t="s">
        <v>31</v>
      </c>
      <c r="B19" s="36">
        <v>121</v>
      </c>
      <c r="C19" s="30">
        <f>3530+8176</f>
        <v>11706</v>
      </c>
      <c r="D19" s="37">
        <f>'[1]02'!C19</f>
        <v>11706</v>
      </c>
      <c r="E19" s="38">
        <f t="shared" si="0"/>
        <v>0</v>
      </c>
      <c r="F19" s="39">
        <v>3.53</v>
      </c>
      <c r="G19" s="39">
        <f t="shared" si="1"/>
        <v>0</v>
      </c>
      <c r="H19" s="30">
        <v>0</v>
      </c>
      <c r="I19" s="37">
        <f>'[1]02'!H19</f>
        <v>0</v>
      </c>
      <c r="J19" s="38">
        <f t="shared" si="2"/>
        <v>0</v>
      </c>
      <c r="K19" s="39">
        <v>0</v>
      </c>
      <c r="L19" s="39">
        <f t="shared" si="3"/>
        <v>0</v>
      </c>
      <c r="M19" s="40">
        <v>1.05</v>
      </c>
      <c r="N19" s="41">
        <f t="shared" si="4"/>
        <v>0</v>
      </c>
    </row>
    <row r="20" spans="1:14" ht="15.75">
      <c r="A20" s="28" t="s">
        <v>32</v>
      </c>
      <c r="B20" s="36">
        <v>123</v>
      </c>
      <c r="C20" s="30">
        <v>2503</v>
      </c>
      <c r="D20" s="37">
        <f>'[1]02'!C20</f>
        <v>2503</v>
      </c>
      <c r="E20" s="38">
        <f t="shared" si="0"/>
        <v>0</v>
      </c>
      <c r="F20" s="39">
        <v>4.06</v>
      </c>
      <c r="G20" s="39">
        <f t="shared" si="1"/>
        <v>0</v>
      </c>
      <c r="H20" s="30">
        <v>940</v>
      </c>
      <c r="I20" s="37">
        <f>'[1]02'!H20</f>
        <v>940</v>
      </c>
      <c r="J20" s="38">
        <f t="shared" si="2"/>
        <v>0</v>
      </c>
      <c r="K20" s="33">
        <v>1.46</v>
      </c>
      <c r="L20" s="39">
        <f t="shared" si="3"/>
        <v>0</v>
      </c>
      <c r="M20" s="40">
        <v>1.05</v>
      </c>
      <c r="N20" s="41">
        <f t="shared" si="4"/>
        <v>0</v>
      </c>
    </row>
    <row r="21" spans="1:14" ht="15.75">
      <c r="A21" s="28" t="s">
        <v>33</v>
      </c>
      <c r="B21" s="36">
        <v>126</v>
      </c>
      <c r="C21" s="30">
        <v>5000</v>
      </c>
      <c r="D21" s="42">
        <f>'[1]02'!C21</f>
        <v>5000</v>
      </c>
      <c r="E21" s="38">
        <f t="shared" si="0"/>
        <v>0</v>
      </c>
      <c r="F21" s="39">
        <v>5.8</v>
      </c>
      <c r="G21" s="39">
        <f t="shared" si="1"/>
        <v>0</v>
      </c>
      <c r="H21" s="30">
        <v>3445</v>
      </c>
      <c r="I21" s="42">
        <f>'[1]02'!H21</f>
        <v>3445</v>
      </c>
      <c r="J21" s="38">
        <f t="shared" si="2"/>
        <v>0</v>
      </c>
      <c r="K21" s="39">
        <v>2.09</v>
      </c>
      <c r="L21" s="39">
        <f t="shared" si="3"/>
        <v>0</v>
      </c>
      <c r="M21" s="40">
        <v>1.05</v>
      </c>
      <c r="N21" s="41">
        <f t="shared" si="4"/>
        <v>0</v>
      </c>
    </row>
    <row r="22" spans="1:14" ht="15.75">
      <c r="A22" s="28" t="s">
        <v>34</v>
      </c>
      <c r="B22" s="36">
        <v>142</v>
      </c>
      <c r="C22" s="30">
        <v>3060</v>
      </c>
      <c r="D22" s="37">
        <f>'[1]02'!C22</f>
        <v>3059</v>
      </c>
      <c r="E22" s="38">
        <f t="shared" si="0"/>
        <v>1</v>
      </c>
      <c r="F22" s="39">
        <v>5.8</v>
      </c>
      <c r="G22" s="39">
        <f t="shared" si="1"/>
        <v>6.09</v>
      </c>
      <c r="H22" s="30">
        <v>1666</v>
      </c>
      <c r="I22" s="37">
        <f>'[1]02'!H22</f>
        <v>1666</v>
      </c>
      <c r="J22" s="38">
        <f t="shared" si="2"/>
        <v>0</v>
      </c>
      <c r="K22" s="39">
        <v>2.09</v>
      </c>
      <c r="L22" s="39">
        <f t="shared" si="3"/>
        <v>0</v>
      </c>
      <c r="M22" s="40">
        <v>1.05</v>
      </c>
      <c r="N22" s="41">
        <f t="shared" si="4"/>
        <v>6.09</v>
      </c>
    </row>
    <row r="23" spans="1:14" ht="15.75">
      <c r="A23" s="28" t="s">
        <v>35</v>
      </c>
      <c r="B23" s="36">
        <v>143</v>
      </c>
      <c r="C23" s="30">
        <v>13766</v>
      </c>
      <c r="D23" s="37">
        <f>'[1]02'!C23</f>
        <v>13678</v>
      </c>
      <c r="E23" s="38">
        <f t="shared" si="0"/>
        <v>88</v>
      </c>
      <c r="F23" s="39">
        <v>4.06</v>
      </c>
      <c r="G23" s="39">
        <f t="shared" si="1"/>
        <v>375.144</v>
      </c>
      <c r="H23" s="30">
        <v>8540</v>
      </c>
      <c r="I23" s="37">
        <f>'[1]02'!H23</f>
        <v>8394</v>
      </c>
      <c r="J23" s="38">
        <f t="shared" si="2"/>
        <v>146</v>
      </c>
      <c r="K23" s="33">
        <v>1.46</v>
      </c>
      <c r="L23" s="39">
        <f t="shared" si="3"/>
        <v>223.818</v>
      </c>
      <c r="M23" s="40">
        <v>1.05</v>
      </c>
      <c r="N23" s="41">
        <f t="shared" si="4"/>
        <v>598.962</v>
      </c>
    </row>
    <row r="24" spans="1:14" ht="15.75">
      <c r="A24" s="28" t="s">
        <v>36</v>
      </c>
      <c r="B24" s="36">
        <v>144</v>
      </c>
      <c r="C24" s="30">
        <v>3603</v>
      </c>
      <c r="D24" s="37">
        <f>'[1]02'!C24</f>
        <v>3603</v>
      </c>
      <c r="E24" s="38">
        <f t="shared" si="0"/>
        <v>0</v>
      </c>
      <c r="F24" s="39">
        <v>5.8</v>
      </c>
      <c r="G24" s="39">
        <f t="shared" si="1"/>
        <v>0</v>
      </c>
      <c r="H24" s="30">
        <v>1252</v>
      </c>
      <c r="I24" s="37">
        <f>'[1]02'!H24</f>
        <v>1252</v>
      </c>
      <c r="J24" s="38">
        <f t="shared" si="2"/>
        <v>0</v>
      </c>
      <c r="K24" s="39">
        <v>2.09</v>
      </c>
      <c r="L24" s="39">
        <f t="shared" si="3"/>
        <v>0</v>
      </c>
      <c r="M24" s="40">
        <v>1.05</v>
      </c>
      <c r="N24" s="41">
        <f t="shared" si="4"/>
        <v>0</v>
      </c>
    </row>
    <row r="25" spans="1:14" ht="15.75">
      <c r="A25" s="28" t="s">
        <v>37</v>
      </c>
      <c r="B25" s="36">
        <v>145</v>
      </c>
      <c r="C25" s="30">
        <v>15115</v>
      </c>
      <c r="D25" s="37">
        <f>'[1]02'!C25</f>
        <v>15082</v>
      </c>
      <c r="E25" s="38">
        <f t="shared" si="0"/>
        <v>33</v>
      </c>
      <c r="F25" s="39">
        <v>4.06</v>
      </c>
      <c r="G25" s="39">
        <f t="shared" si="1"/>
        <v>140.67899999999997</v>
      </c>
      <c r="H25" s="30">
        <v>8502</v>
      </c>
      <c r="I25" s="37">
        <f>'[1]02'!H25</f>
        <v>8479</v>
      </c>
      <c r="J25" s="38">
        <f t="shared" si="2"/>
        <v>23</v>
      </c>
      <c r="K25" s="33">
        <v>1.46</v>
      </c>
      <c r="L25" s="39">
        <f t="shared" si="3"/>
        <v>35.259</v>
      </c>
      <c r="M25" s="40">
        <v>1.05</v>
      </c>
      <c r="N25" s="41">
        <f t="shared" si="4"/>
        <v>175.938</v>
      </c>
    </row>
    <row r="26" spans="1:14" ht="15.75">
      <c r="A26" s="28" t="s">
        <v>38</v>
      </c>
      <c r="B26" s="36">
        <v>148</v>
      </c>
      <c r="C26" s="30">
        <v>2128</v>
      </c>
      <c r="D26" s="37">
        <f>'[1]02'!C26</f>
        <v>2128</v>
      </c>
      <c r="E26" s="38">
        <f t="shared" si="0"/>
        <v>0</v>
      </c>
      <c r="F26" s="39">
        <v>4.06</v>
      </c>
      <c r="G26" s="39">
        <f t="shared" si="1"/>
        <v>0</v>
      </c>
      <c r="H26" s="30">
        <v>676</v>
      </c>
      <c r="I26" s="37">
        <f>'[1]02'!H26</f>
        <v>676</v>
      </c>
      <c r="J26" s="38">
        <f t="shared" si="2"/>
        <v>0</v>
      </c>
      <c r="K26" s="33">
        <v>1.46</v>
      </c>
      <c r="L26" s="39">
        <f t="shared" si="3"/>
        <v>0</v>
      </c>
      <c r="M26" s="40">
        <v>1.05</v>
      </c>
      <c r="N26" s="41">
        <f t="shared" si="4"/>
        <v>0</v>
      </c>
    </row>
    <row r="27" spans="1:14" ht="15.75">
      <c r="A27" s="28" t="s">
        <v>39</v>
      </c>
      <c r="B27" s="36">
        <v>151</v>
      </c>
      <c r="C27" s="30">
        <v>8593</v>
      </c>
      <c r="D27" s="37">
        <f>'[1]02'!C27</f>
        <v>8593</v>
      </c>
      <c r="E27" s="38">
        <f t="shared" si="0"/>
        <v>0</v>
      </c>
      <c r="F27" s="39">
        <v>4.06</v>
      </c>
      <c r="G27" s="39">
        <f t="shared" si="1"/>
        <v>0</v>
      </c>
      <c r="H27" s="30">
        <v>3625</v>
      </c>
      <c r="I27" s="37">
        <f>'[1]02'!H27</f>
        <v>3625</v>
      </c>
      <c r="J27" s="38">
        <f t="shared" si="2"/>
        <v>0</v>
      </c>
      <c r="K27" s="33">
        <v>1.46</v>
      </c>
      <c r="L27" s="39">
        <f t="shared" si="3"/>
        <v>0</v>
      </c>
      <c r="M27" s="40">
        <v>1.05</v>
      </c>
      <c r="N27" s="41">
        <f t="shared" si="4"/>
        <v>0</v>
      </c>
    </row>
    <row r="28" spans="1:14" ht="15.75">
      <c r="A28" s="28" t="s">
        <v>40</v>
      </c>
      <c r="B28" s="36">
        <v>153</v>
      </c>
      <c r="C28" s="30">
        <v>131966</v>
      </c>
      <c r="D28" s="37">
        <f>'[1]02'!C28</f>
        <v>129987</v>
      </c>
      <c r="E28" s="38">
        <f t="shared" si="0"/>
        <v>1979</v>
      </c>
      <c r="F28" s="39">
        <v>4.06</v>
      </c>
      <c r="G28" s="39">
        <f t="shared" si="1"/>
        <v>8436.477</v>
      </c>
      <c r="H28" s="30">
        <v>92654</v>
      </c>
      <c r="I28" s="37">
        <f>'[1]02'!H28</f>
        <v>92654</v>
      </c>
      <c r="J28" s="38">
        <f t="shared" si="2"/>
        <v>0</v>
      </c>
      <c r="K28" s="33">
        <v>1.46</v>
      </c>
      <c r="L28" s="39">
        <f t="shared" si="3"/>
        <v>0</v>
      </c>
      <c r="M28" s="40">
        <v>1.05</v>
      </c>
      <c r="N28" s="41">
        <f t="shared" si="4"/>
        <v>8436.477</v>
      </c>
    </row>
    <row r="29" spans="1:14" ht="15.75">
      <c r="A29" s="28" t="s">
        <v>41</v>
      </c>
      <c r="B29" s="36">
        <v>155</v>
      </c>
      <c r="C29" s="30">
        <v>170633</v>
      </c>
      <c r="D29" s="37">
        <f>'[1]02'!C29</f>
        <v>167000</v>
      </c>
      <c r="E29" s="38">
        <f t="shared" si="0"/>
        <v>3633</v>
      </c>
      <c r="F29" s="39">
        <v>4.06</v>
      </c>
      <c r="G29" s="39">
        <f t="shared" si="1"/>
        <v>15487.479</v>
      </c>
      <c r="H29" s="30">
        <v>100712</v>
      </c>
      <c r="I29" s="37">
        <f>'[1]02'!H29</f>
        <v>98931</v>
      </c>
      <c r="J29" s="38">
        <f t="shared" si="2"/>
        <v>1781</v>
      </c>
      <c r="K29" s="33">
        <v>1.46</v>
      </c>
      <c r="L29" s="39">
        <f t="shared" si="3"/>
        <v>2730.273</v>
      </c>
      <c r="M29" s="40">
        <v>1.05</v>
      </c>
      <c r="N29" s="41">
        <f t="shared" si="4"/>
        <v>18217.752</v>
      </c>
    </row>
    <row r="30" spans="1:14" ht="15.75">
      <c r="A30" s="28" t="s">
        <v>42</v>
      </c>
      <c r="B30" s="36">
        <v>158</v>
      </c>
      <c r="C30" s="30">
        <v>27855</v>
      </c>
      <c r="D30" s="37">
        <f>'[1]02'!C30</f>
        <v>27433</v>
      </c>
      <c r="E30" s="38">
        <f t="shared" si="0"/>
        <v>422</v>
      </c>
      <c r="F30" s="39">
        <v>4.06</v>
      </c>
      <c r="G30" s="39">
        <f t="shared" si="1"/>
        <v>1798.9859999999999</v>
      </c>
      <c r="H30" s="30">
        <v>12406</v>
      </c>
      <c r="I30" s="37">
        <f>'[1]02'!H30</f>
        <v>12254</v>
      </c>
      <c r="J30" s="38">
        <f t="shared" si="2"/>
        <v>152</v>
      </c>
      <c r="K30" s="33">
        <v>1.46</v>
      </c>
      <c r="L30" s="39">
        <f t="shared" si="3"/>
        <v>233.016</v>
      </c>
      <c r="M30" s="40">
        <v>1.05</v>
      </c>
      <c r="N30" s="41">
        <f t="shared" si="4"/>
        <v>2032.002</v>
      </c>
    </row>
    <row r="31" spans="1:14" ht="15.75">
      <c r="A31" s="28" t="s">
        <v>43</v>
      </c>
      <c r="B31" s="36">
        <v>159</v>
      </c>
      <c r="C31" s="30">
        <v>26696</v>
      </c>
      <c r="D31" s="37">
        <f>'[1]02'!C31</f>
        <v>26501</v>
      </c>
      <c r="E31" s="38">
        <f t="shared" si="0"/>
        <v>195</v>
      </c>
      <c r="F31" s="39">
        <v>4.06</v>
      </c>
      <c r="G31" s="39">
        <f t="shared" si="1"/>
        <v>831.285</v>
      </c>
      <c r="H31" s="30">
        <v>12334</v>
      </c>
      <c r="I31" s="37">
        <f>'[1]02'!H31</f>
        <v>12242</v>
      </c>
      <c r="J31" s="38">
        <f t="shared" si="2"/>
        <v>92</v>
      </c>
      <c r="K31" s="33">
        <v>1.46</v>
      </c>
      <c r="L31" s="39">
        <f t="shared" si="3"/>
        <v>141.036</v>
      </c>
      <c r="M31" s="40">
        <v>1.05</v>
      </c>
      <c r="N31" s="41">
        <f t="shared" si="4"/>
        <v>972.3209999999999</v>
      </c>
    </row>
    <row r="32" spans="1:14" ht="15.75">
      <c r="A32" s="28" t="s">
        <v>44</v>
      </c>
      <c r="B32" s="36">
        <v>160</v>
      </c>
      <c r="C32" s="30">
        <v>20267</v>
      </c>
      <c r="D32" s="37">
        <f>'[1]02'!C32</f>
        <v>17756</v>
      </c>
      <c r="E32" s="38">
        <f t="shared" si="0"/>
        <v>2511</v>
      </c>
      <c r="F32" s="39">
        <v>4.06</v>
      </c>
      <c r="G32" s="39">
        <f t="shared" si="1"/>
        <v>10704.393</v>
      </c>
      <c r="H32" s="30">
        <v>14030</v>
      </c>
      <c r="I32" s="37">
        <f>'[1]02'!H32</f>
        <v>12977</v>
      </c>
      <c r="J32" s="38">
        <f t="shared" si="2"/>
        <v>1053</v>
      </c>
      <c r="K32" s="33">
        <v>1.46</v>
      </c>
      <c r="L32" s="39">
        <f t="shared" si="3"/>
        <v>1614.249</v>
      </c>
      <c r="M32" s="40">
        <v>1.05</v>
      </c>
      <c r="N32" s="41">
        <f t="shared" si="4"/>
        <v>12318.642</v>
      </c>
    </row>
    <row r="33" spans="1:14" ht="15.75">
      <c r="A33" s="28" t="s">
        <v>45</v>
      </c>
      <c r="B33" s="36">
        <v>161</v>
      </c>
      <c r="C33" s="30">
        <v>89</v>
      </c>
      <c r="D33" s="37">
        <f>'[1]02'!C33</f>
        <v>88</v>
      </c>
      <c r="E33" s="38">
        <f t="shared" si="0"/>
        <v>1</v>
      </c>
      <c r="F33" s="39">
        <v>5.8</v>
      </c>
      <c r="G33" s="39">
        <f t="shared" si="1"/>
        <v>6.09</v>
      </c>
      <c r="H33" s="30">
        <v>20</v>
      </c>
      <c r="I33" s="37">
        <f>'[1]02'!H33</f>
        <v>20</v>
      </c>
      <c r="J33" s="38">
        <f t="shared" si="2"/>
        <v>0</v>
      </c>
      <c r="K33" s="39">
        <v>2.09</v>
      </c>
      <c r="L33" s="39">
        <f t="shared" si="3"/>
        <v>0</v>
      </c>
      <c r="M33" s="40">
        <v>1.05</v>
      </c>
      <c r="N33" s="41">
        <f t="shared" si="4"/>
        <v>6.09</v>
      </c>
    </row>
    <row r="34" spans="1:14" ht="15.75">
      <c r="A34" s="28" t="s">
        <v>46</v>
      </c>
      <c r="B34" s="36">
        <v>163</v>
      </c>
      <c r="C34" s="30">
        <v>33449</v>
      </c>
      <c r="D34" s="37">
        <f>'[1]02'!C34</f>
        <v>31675</v>
      </c>
      <c r="E34" s="38">
        <f t="shared" si="0"/>
        <v>1774</v>
      </c>
      <c r="F34" s="39">
        <v>4.06</v>
      </c>
      <c r="G34" s="39">
        <f t="shared" si="1"/>
        <v>7562.562</v>
      </c>
      <c r="H34" s="30">
        <v>23020</v>
      </c>
      <c r="I34" s="37">
        <f>'[1]02'!H34</f>
        <v>22054</v>
      </c>
      <c r="J34" s="38">
        <f t="shared" si="2"/>
        <v>966</v>
      </c>
      <c r="K34" s="33">
        <v>1.46</v>
      </c>
      <c r="L34" s="39">
        <f t="shared" si="3"/>
        <v>1480.8780000000002</v>
      </c>
      <c r="M34" s="40">
        <v>1.05</v>
      </c>
      <c r="N34" s="41">
        <f t="shared" si="4"/>
        <v>9043.44</v>
      </c>
    </row>
    <row r="35" spans="1:14" ht="15.75">
      <c r="A35" s="28" t="s">
        <v>47</v>
      </c>
      <c r="B35" s="36">
        <v>164</v>
      </c>
      <c r="C35" s="30">
        <v>7400</v>
      </c>
      <c r="D35" s="37">
        <f>'[1]02'!C35</f>
        <v>6640</v>
      </c>
      <c r="E35" s="38">
        <f t="shared" si="0"/>
        <v>760</v>
      </c>
      <c r="F35" s="39">
        <v>4.06</v>
      </c>
      <c r="G35" s="39">
        <f t="shared" si="1"/>
        <v>3239.8799999999997</v>
      </c>
      <c r="H35" s="30">
        <v>7888</v>
      </c>
      <c r="I35" s="37">
        <f>'[1]02'!H35</f>
        <v>7437</v>
      </c>
      <c r="J35" s="38">
        <f t="shared" si="2"/>
        <v>451</v>
      </c>
      <c r="K35" s="33">
        <v>1.46</v>
      </c>
      <c r="L35" s="39">
        <f t="shared" si="3"/>
        <v>691.383</v>
      </c>
      <c r="M35" s="40">
        <v>1.05</v>
      </c>
      <c r="N35" s="41">
        <f t="shared" si="4"/>
        <v>3931.263</v>
      </c>
    </row>
    <row r="36" spans="1:14" ht="15.75">
      <c r="A36" s="28" t="s">
        <v>48</v>
      </c>
      <c r="B36" s="36">
        <v>165</v>
      </c>
      <c r="C36" s="30">
        <v>84076</v>
      </c>
      <c r="D36" s="37">
        <f>'[1]02'!C36</f>
        <v>81212</v>
      </c>
      <c r="E36" s="38">
        <f t="shared" si="0"/>
        <v>2864</v>
      </c>
      <c r="F36" s="39">
        <v>4.06</v>
      </c>
      <c r="G36" s="39">
        <f t="shared" si="1"/>
        <v>12209.232</v>
      </c>
      <c r="H36" s="30">
        <v>55038</v>
      </c>
      <c r="I36" s="37">
        <f>'[1]02'!H36</f>
        <v>53461</v>
      </c>
      <c r="J36" s="38">
        <f t="shared" si="2"/>
        <v>1577</v>
      </c>
      <c r="K36" s="33">
        <v>1.46</v>
      </c>
      <c r="L36" s="39">
        <f t="shared" si="3"/>
        <v>2417.541</v>
      </c>
      <c r="M36" s="40">
        <v>1.05</v>
      </c>
      <c r="N36" s="41">
        <f t="shared" si="4"/>
        <v>14626.773000000001</v>
      </c>
    </row>
    <row r="37" spans="1:14" ht="15.75">
      <c r="A37" s="28" t="s">
        <v>49</v>
      </c>
      <c r="B37" s="36">
        <v>169</v>
      </c>
      <c r="C37" s="30">
        <v>24261</v>
      </c>
      <c r="D37" s="37">
        <f>'[1]02'!C37</f>
        <v>21407</v>
      </c>
      <c r="E37" s="38">
        <f t="shared" si="0"/>
        <v>2854</v>
      </c>
      <c r="F37" s="39">
        <v>4.06</v>
      </c>
      <c r="G37" s="39">
        <f t="shared" si="1"/>
        <v>12166.602</v>
      </c>
      <c r="H37" s="30">
        <v>13137</v>
      </c>
      <c r="I37" s="37">
        <f>'[1]02'!H37</f>
        <v>11611</v>
      </c>
      <c r="J37" s="38">
        <f t="shared" si="2"/>
        <v>1526</v>
      </c>
      <c r="K37" s="33">
        <v>1.46</v>
      </c>
      <c r="L37" s="39">
        <f t="shared" si="3"/>
        <v>2339.3579999999997</v>
      </c>
      <c r="M37" s="40">
        <v>1.05</v>
      </c>
      <c r="N37" s="41">
        <f t="shared" si="4"/>
        <v>14505.960000000001</v>
      </c>
    </row>
    <row r="38" spans="1:14" ht="15.75">
      <c r="A38" s="28" t="s">
        <v>50</v>
      </c>
      <c r="B38" s="36">
        <v>170</v>
      </c>
      <c r="C38" s="30">
        <v>34150</v>
      </c>
      <c r="D38" s="37">
        <f>'[1]02'!C38</f>
        <v>33200</v>
      </c>
      <c r="E38" s="38">
        <f t="shared" si="0"/>
        <v>950</v>
      </c>
      <c r="F38" s="39">
        <v>4.06</v>
      </c>
      <c r="G38" s="39">
        <f t="shared" si="1"/>
        <v>4049.8499999999995</v>
      </c>
      <c r="H38" s="30">
        <v>35700</v>
      </c>
      <c r="I38" s="37">
        <f>'[1]02'!H38</f>
        <v>35200</v>
      </c>
      <c r="J38" s="38">
        <f t="shared" si="2"/>
        <v>500</v>
      </c>
      <c r="K38" s="33">
        <v>1.46</v>
      </c>
      <c r="L38" s="39">
        <f t="shared" si="3"/>
        <v>766.5</v>
      </c>
      <c r="M38" s="40">
        <v>1.05</v>
      </c>
      <c r="N38" s="41">
        <f t="shared" si="4"/>
        <v>4816.349999999999</v>
      </c>
    </row>
    <row r="39" spans="1:14" ht="15.75">
      <c r="A39" s="28" t="s">
        <v>51</v>
      </c>
      <c r="B39" s="36">
        <v>173</v>
      </c>
      <c r="C39" s="30">
        <v>15624</v>
      </c>
      <c r="D39" s="37">
        <f>'[1]02'!C39</f>
        <v>14937</v>
      </c>
      <c r="E39" s="38">
        <f t="shared" si="0"/>
        <v>687</v>
      </c>
      <c r="F39" s="39">
        <v>4.06</v>
      </c>
      <c r="G39" s="39">
        <f t="shared" si="1"/>
        <v>2928.6809999999996</v>
      </c>
      <c r="H39" s="30">
        <v>9325</v>
      </c>
      <c r="I39" s="37">
        <f>'[1]02'!H39</f>
        <v>8996</v>
      </c>
      <c r="J39" s="38">
        <f t="shared" si="2"/>
        <v>329</v>
      </c>
      <c r="K39" s="33">
        <v>1.46</v>
      </c>
      <c r="L39" s="39">
        <f t="shared" si="3"/>
        <v>504.35699999999997</v>
      </c>
      <c r="M39" s="40">
        <v>1.05</v>
      </c>
      <c r="N39" s="41">
        <f t="shared" si="4"/>
        <v>3433.0379999999996</v>
      </c>
    </row>
    <row r="40" spans="1:14" ht="15.75">
      <c r="A40" s="28" t="s">
        <v>52</v>
      </c>
      <c r="B40" s="36">
        <v>178</v>
      </c>
      <c r="C40" s="30">
        <v>162760</v>
      </c>
      <c r="D40" s="37">
        <f>'[1]02'!C40</f>
        <v>158147</v>
      </c>
      <c r="E40" s="38">
        <f t="shared" si="0"/>
        <v>4613</v>
      </c>
      <c r="F40" s="39">
        <v>4.06</v>
      </c>
      <c r="G40" s="39">
        <f t="shared" si="1"/>
        <v>19665.219</v>
      </c>
      <c r="H40" s="30">
        <v>102156</v>
      </c>
      <c r="I40" s="37">
        <f>'[1]02'!H40</f>
        <v>99856</v>
      </c>
      <c r="J40" s="38">
        <f t="shared" si="2"/>
        <v>2300</v>
      </c>
      <c r="K40" s="33">
        <v>1.46</v>
      </c>
      <c r="L40" s="39">
        <f t="shared" si="3"/>
        <v>3525.9</v>
      </c>
      <c r="M40" s="40">
        <v>1.05</v>
      </c>
      <c r="N40" s="41">
        <f t="shared" si="4"/>
        <v>23191.119000000002</v>
      </c>
    </row>
    <row r="41" spans="1:14" ht="15.75">
      <c r="A41" s="28" t="s">
        <v>53</v>
      </c>
      <c r="B41" s="36">
        <v>180</v>
      </c>
      <c r="C41" s="30">
        <v>103543</v>
      </c>
      <c r="D41" s="37">
        <f>'[1]02'!C41</f>
        <v>101051</v>
      </c>
      <c r="E41" s="38">
        <f t="shared" si="0"/>
        <v>2492</v>
      </c>
      <c r="F41" s="39">
        <v>4.06</v>
      </c>
      <c r="G41" s="39">
        <f t="shared" si="1"/>
        <v>10623.395999999999</v>
      </c>
      <c r="H41" s="30">
        <v>53285</v>
      </c>
      <c r="I41" s="37">
        <f>'[1]02'!H41</f>
        <v>52023</v>
      </c>
      <c r="J41" s="38">
        <f t="shared" si="2"/>
        <v>1262</v>
      </c>
      <c r="K41" s="33">
        <v>1.46</v>
      </c>
      <c r="L41" s="39">
        <f t="shared" si="3"/>
        <v>1934.6460000000002</v>
      </c>
      <c r="M41" s="40">
        <v>1.05</v>
      </c>
      <c r="N41" s="41">
        <f t="shared" si="4"/>
        <v>12558.042</v>
      </c>
    </row>
    <row r="42" spans="1:14" ht="15.75">
      <c r="A42" s="28" t="s">
        <v>54</v>
      </c>
      <c r="B42" s="36">
        <v>182</v>
      </c>
      <c r="C42" s="30">
        <v>32942</v>
      </c>
      <c r="D42" s="37">
        <f>'[1]02'!C42</f>
        <v>32327</v>
      </c>
      <c r="E42" s="38">
        <f t="shared" si="0"/>
        <v>615</v>
      </c>
      <c r="F42" s="39">
        <v>5.8</v>
      </c>
      <c r="G42" s="39">
        <f t="shared" si="1"/>
        <v>3745.35</v>
      </c>
      <c r="H42" s="30">
        <v>8606</v>
      </c>
      <c r="I42" s="37">
        <f>'[1]02'!H42</f>
        <v>8366</v>
      </c>
      <c r="J42" s="38">
        <f t="shared" si="2"/>
        <v>240</v>
      </c>
      <c r="K42" s="39">
        <v>2.09</v>
      </c>
      <c r="L42" s="39">
        <f t="shared" si="3"/>
        <v>526.68</v>
      </c>
      <c r="M42" s="40">
        <v>1.05</v>
      </c>
      <c r="N42" s="41">
        <f t="shared" si="4"/>
        <v>4272.03</v>
      </c>
    </row>
    <row r="43" spans="1:14" ht="15.75">
      <c r="A43" s="28" t="s">
        <v>55</v>
      </c>
      <c r="B43" s="36">
        <v>185</v>
      </c>
      <c r="C43" s="30">
        <v>665</v>
      </c>
      <c r="D43" s="37">
        <f>'[1]02'!C43</f>
        <v>657</v>
      </c>
      <c r="E43" s="38">
        <f t="shared" si="0"/>
        <v>8</v>
      </c>
      <c r="F43" s="39">
        <v>4.06</v>
      </c>
      <c r="G43" s="39">
        <f t="shared" si="1"/>
        <v>34.104</v>
      </c>
      <c r="H43" s="30">
        <v>381</v>
      </c>
      <c r="I43" s="37">
        <f>'[1]02'!H43</f>
        <v>377</v>
      </c>
      <c r="J43" s="38">
        <f t="shared" si="2"/>
        <v>4</v>
      </c>
      <c r="K43" s="33">
        <v>1.46</v>
      </c>
      <c r="L43" s="39">
        <f t="shared" si="3"/>
        <v>6.132</v>
      </c>
      <c r="M43" s="40">
        <v>1.05</v>
      </c>
      <c r="N43" s="41">
        <f t="shared" si="4"/>
        <v>40.236</v>
      </c>
    </row>
    <row r="44" spans="1:14" ht="15.75">
      <c r="A44" s="28" t="s">
        <v>56</v>
      </c>
      <c r="B44" s="36">
        <v>187</v>
      </c>
      <c r="C44" s="30">
        <v>43147</v>
      </c>
      <c r="D44" s="37">
        <f>'[1]02'!C44</f>
        <v>39223</v>
      </c>
      <c r="E44" s="38">
        <f t="shared" si="0"/>
        <v>3924</v>
      </c>
      <c r="F44" s="39">
        <v>4.06</v>
      </c>
      <c r="G44" s="39">
        <f t="shared" si="1"/>
        <v>16728.012</v>
      </c>
      <c r="H44" s="30">
        <v>24223</v>
      </c>
      <c r="I44" s="37">
        <f>'[1]02'!H44</f>
        <v>22048</v>
      </c>
      <c r="J44" s="38">
        <f t="shared" si="2"/>
        <v>2175</v>
      </c>
      <c r="K44" s="33">
        <v>1.46</v>
      </c>
      <c r="L44" s="39">
        <f t="shared" si="3"/>
        <v>3334.275</v>
      </c>
      <c r="M44" s="40">
        <v>1.05</v>
      </c>
      <c r="N44" s="41">
        <f t="shared" si="4"/>
        <v>20062.287</v>
      </c>
    </row>
    <row r="45" spans="1:14" ht="15.75">
      <c r="A45" s="28" t="s">
        <v>57</v>
      </c>
      <c r="B45" s="36">
        <v>201</v>
      </c>
      <c r="C45" s="30">
        <v>1487</v>
      </c>
      <c r="D45" s="37">
        <f>'[1]02'!C45</f>
        <v>1456</v>
      </c>
      <c r="E45" s="38">
        <f t="shared" si="0"/>
        <v>31</v>
      </c>
      <c r="F45" s="39">
        <v>5.8</v>
      </c>
      <c r="G45" s="39">
        <f t="shared" si="1"/>
        <v>188.79000000000002</v>
      </c>
      <c r="H45" s="30">
        <v>783</v>
      </c>
      <c r="I45" s="37">
        <f>'[1]02'!H45</f>
        <v>771</v>
      </c>
      <c r="J45" s="38">
        <f t="shared" si="2"/>
        <v>12</v>
      </c>
      <c r="K45" s="39">
        <v>2.09</v>
      </c>
      <c r="L45" s="39">
        <f t="shared" si="3"/>
        <v>26.334</v>
      </c>
      <c r="M45" s="40">
        <v>1.05</v>
      </c>
      <c r="N45" s="41">
        <f t="shared" si="4"/>
        <v>215.12400000000002</v>
      </c>
    </row>
    <row r="46" spans="1:14" ht="15.75">
      <c r="A46" s="28" t="s">
        <v>58</v>
      </c>
      <c r="B46" s="36">
        <v>202</v>
      </c>
      <c r="C46" s="30">
        <v>12941</v>
      </c>
      <c r="D46" s="37">
        <f>'[1]02'!C46</f>
        <v>12586</v>
      </c>
      <c r="E46" s="38">
        <f t="shared" si="0"/>
        <v>355</v>
      </c>
      <c r="F46" s="39">
        <v>5.8</v>
      </c>
      <c r="G46" s="39">
        <f t="shared" si="1"/>
        <v>2161.95</v>
      </c>
      <c r="H46" s="30">
        <v>5923</v>
      </c>
      <c r="I46" s="37">
        <f>'[1]02'!H46</f>
        <v>5714</v>
      </c>
      <c r="J46" s="38">
        <f t="shared" si="2"/>
        <v>209</v>
      </c>
      <c r="K46" s="39">
        <v>2.09</v>
      </c>
      <c r="L46" s="39">
        <f t="shared" si="3"/>
        <v>458.6505</v>
      </c>
      <c r="M46" s="40">
        <v>1.05</v>
      </c>
      <c r="N46" s="41">
        <f t="shared" si="4"/>
        <v>2620.6005</v>
      </c>
    </row>
    <row r="47" spans="1:14" ht="15.75">
      <c r="A47" s="28" t="s">
        <v>59</v>
      </c>
      <c r="B47" s="36">
        <v>203</v>
      </c>
      <c r="C47" s="30">
        <v>2100</v>
      </c>
      <c r="D47" s="37">
        <f>'[1]02'!C47</f>
        <v>2099</v>
      </c>
      <c r="E47" s="38">
        <f t="shared" si="0"/>
        <v>1</v>
      </c>
      <c r="F47" s="39">
        <v>5.8</v>
      </c>
      <c r="G47" s="39">
        <f t="shared" si="1"/>
        <v>6.09</v>
      </c>
      <c r="H47" s="30">
        <v>397</v>
      </c>
      <c r="I47" s="37">
        <f>'[1]02'!H47</f>
        <v>397</v>
      </c>
      <c r="J47" s="38">
        <f t="shared" si="2"/>
        <v>0</v>
      </c>
      <c r="K47" s="39">
        <v>2.09</v>
      </c>
      <c r="L47" s="39">
        <f t="shared" si="3"/>
        <v>0</v>
      </c>
      <c r="M47" s="40">
        <v>1.05</v>
      </c>
      <c r="N47" s="41">
        <f t="shared" si="4"/>
        <v>6.09</v>
      </c>
    </row>
    <row r="48" spans="1:14" ht="15.75">
      <c r="A48" s="28" t="s">
        <v>55</v>
      </c>
      <c r="B48" s="36">
        <v>204</v>
      </c>
      <c r="C48" s="30">
        <v>54948</v>
      </c>
      <c r="D48" s="37">
        <f>'[1]02'!C48</f>
        <v>54212</v>
      </c>
      <c r="E48" s="38">
        <f t="shared" si="0"/>
        <v>736</v>
      </c>
      <c r="F48" s="39">
        <v>4.06</v>
      </c>
      <c r="G48" s="39">
        <f t="shared" si="1"/>
        <v>3137.5679999999998</v>
      </c>
      <c r="H48" s="30">
        <v>34608</v>
      </c>
      <c r="I48" s="37">
        <f>'[1]02'!H48</f>
        <v>34191</v>
      </c>
      <c r="J48" s="38">
        <f t="shared" si="2"/>
        <v>417</v>
      </c>
      <c r="K48" s="33">
        <v>1.46</v>
      </c>
      <c r="L48" s="39">
        <f t="shared" si="3"/>
        <v>639.261</v>
      </c>
      <c r="M48" s="40">
        <v>1.05</v>
      </c>
      <c r="N48" s="41">
        <f t="shared" si="4"/>
        <v>3776.8289999999997</v>
      </c>
    </row>
    <row r="49" spans="1:14" ht="15.75">
      <c r="A49" s="28" t="s">
        <v>60</v>
      </c>
      <c r="B49" s="36">
        <v>205</v>
      </c>
      <c r="C49" s="30">
        <v>1680</v>
      </c>
      <c r="D49" s="37">
        <f>'[1]02'!C49</f>
        <v>1677</v>
      </c>
      <c r="E49" s="38">
        <f t="shared" si="0"/>
        <v>3</v>
      </c>
      <c r="F49" s="39">
        <v>4.06</v>
      </c>
      <c r="G49" s="39">
        <f t="shared" si="1"/>
        <v>12.789</v>
      </c>
      <c r="H49" s="30">
        <v>509</v>
      </c>
      <c r="I49" s="37">
        <f>'[1]02'!H49</f>
        <v>508</v>
      </c>
      <c r="J49" s="38">
        <f t="shared" si="2"/>
        <v>1</v>
      </c>
      <c r="K49" s="33">
        <v>1.46</v>
      </c>
      <c r="L49" s="39">
        <f t="shared" si="3"/>
        <v>1.533</v>
      </c>
      <c r="M49" s="40">
        <v>1.05</v>
      </c>
      <c r="N49" s="41">
        <f t="shared" si="4"/>
        <v>14.322</v>
      </c>
    </row>
    <row r="50" spans="1:14" ht="15.75">
      <c r="A50" s="28" t="s">
        <v>61</v>
      </c>
      <c r="B50" s="36">
        <v>210</v>
      </c>
      <c r="C50" s="30">
        <v>55719</v>
      </c>
      <c r="D50" s="37">
        <f>'[1]02'!C50</f>
        <v>54344</v>
      </c>
      <c r="E50" s="38">
        <f t="shared" si="0"/>
        <v>1375</v>
      </c>
      <c r="F50" s="39">
        <v>4.06</v>
      </c>
      <c r="G50" s="39">
        <f t="shared" si="1"/>
        <v>5861.624999999999</v>
      </c>
      <c r="H50" s="30">
        <v>76032</v>
      </c>
      <c r="I50" s="37">
        <f>'[1]02'!H50</f>
        <v>74658</v>
      </c>
      <c r="J50" s="38">
        <f t="shared" si="2"/>
        <v>1374</v>
      </c>
      <c r="K50" s="33">
        <v>1.46</v>
      </c>
      <c r="L50" s="39">
        <f t="shared" si="3"/>
        <v>2106.342</v>
      </c>
      <c r="M50" s="40">
        <v>1.05</v>
      </c>
      <c r="N50" s="41">
        <f t="shared" si="4"/>
        <v>7967.966999999999</v>
      </c>
    </row>
    <row r="51" spans="1:14" ht="15.75">
      <c r="A51" s="28" t="s">
        <v>62</v>
      </c>
      <c r="B51" s="36">
        <v>211</v>
      </c>
      <c r="C51" s="30">
        <v>106</v>
      </c>
      <c r="D51" s="37">
        <f>'[1]02'!C51</f>
        <v>106</v>
      </c>
      <c r="E51" s="38">
        <f t="shared" si="0"/>
        <v>0</v>
      </c>
      <c r="F51" s="39">
        <v>4.06</v>
      </c>
      <c r="G51" s="39">
        <f t="shared" si="1"/>
        <v>0</v>
      </c>
      <c r="H51" s="30">
        <v>2256</v>
      </c>
      <c r="I51" s="37">
        <f>'[1]02'!H51</f>
        <v>2256</v>
      </c>
      <c r="J51" s="38">
        <f t="shared" si="2"/>
        <v>0</v>
      </c>
      <c r="K51" s="33">
        <v>1.46</v>
      </c>
      <c r="L51" s="39">
        <f t="shared" si="3"/>
        <v>0</v>
      </c>
      <c r="M51" s="40">
        <v>1.05</v>
      </c>
      <c r="N51" s="41">
        <f t="shared" si="4"/>
        <v>0</v>
      </c>
    </row>
    <row r="52" spans="1:14" ht="15.75">
      <c r="A52" s="28" t="s">
        <v>62</v>
      </c>
      <c r="B52" s="36">
        <v>212</v>
      </c>
      <c r="C52" s="30">
        <v>79138</v>
      </c>
      <c r="D52" s="37">
        <f>'[1]02'!C52</f>
        <v>78505</v>
      </c>
      <c r="E52" s="38">
        <f t="shared" si="0"/>
        <v>633</v>
      </c>
      <c r="F52" s="39">
        <v>4.06</v>
      </c>
      <c r="G52" s="39">
        <f t="shared" si="1"/>
        <v>2698.479</v>
      </c>
      <c r="H52" s="30">
        <v>47374</v>
      </c>
      <c r="I52" s="37">
        <f>'[1]02'!H52</f>
        <v>47085</v>
      </c>
      <c r="J52" s="38">
        <f t="shared" si="2"/>
        <v>289</v>
      </c>
      <c r="K52" s="33">
        <v>1.46</v>
      </c>
      <c r="L52" s="39">
        <f t="shared" si="3"/>
        <v>443.037</v>
      </c>
      <c r="M52" s="40">
        <v>1.05</v>
      </c>
      <c r="N52" s="41">
        <f t="shared" si="4"/>
        <v>3141.5159999999996</v>
      </c>
    </row>
    <row r="53" spans="1:14" ht="15.75">
      <c r="A53" s="28" t="s">
        <v>40</v>
      </c>
      <c r="B53" s="36">
        <v>232</v>
      </c>
      <c r="C53" s="30">
        <v>4134</v>
      </c>
      <c r="D53" s="37">
        <f>'[1]02'!C53</f>
        <v>3978</v>
      </c>
      <c r="E53" s="38">
        <f t="shared" si="0"/>
        <v>156</v>
      </c>
      <c r="F53" s="39">
        <v>4.06</v>
      </c>
      <c r="G53" s="39">
        <f t="shared" si="1"/>
        <v>665.028</v>
      </c>
      <c r="H53" s="30">
        <v>3730</v>
      </c>
      <c r="I53" s="37">
        <f>'[1]02'!H53</f>
        <v>3594</v>
      </c>
      <c r="J53" s="38">
        <f t="shared" si="2"/>
        <v>136</v>
      </c>
      <c r="K53" s="33">
        <v>1.46</v>
      </c>
      <c r="L53" s="39">
        <f t="shared" si="3"/>
        <v>208.488</v>
      </c>
      <c r="M53" s="40">
        <v>1.05</v>
      </c>
      <c r="N53" s="41">
        <f t="shared" si="4"/>
        <v>873.5160000000001</v>
      </c>
    </row>
    <row r="54" spans="1:14" ht="16.5" thickBot="1">
      <c r="A54" s="28" t="s">
        <v>63</v>
      </c>
      <c r="B54" s="43">
        <v>233</v>
      </c>
      <c r="C54" s="44">
        <v>6861</v>
      </c>
      <c r="D54" s="45">
        <f>'[1]02'!C54</f>
        <v>6600</v>
      </c>
      <c r="E54" s="46">
        <f t="shared" si="0"/>
        <v>261</v>
      </c>
      <c r="F54" s="47">
        <v>4.06</v>
      </c>
      <c r="G54" s="47">
        <f t="shared" si="1"/>
        <v>1112.643</v>
      </c>
      <c r="H54" s="44">
        <v>3652</v>
      </c>
      <c r="I54" s="45">
        <f>'[1]02'!H54</f>
        <v>3510</v>
      </c>
      <c r="J54" s="46">
        <f t="shared" si="2"/>
        <v>142</v>
      </c>
      <c r="K54" s="47">
        <v>1.46</v>
      </c>
      <c r="L54" s="47">
        <f t="shared" si="3"/>
        <v>217.68599999999998</v>
      </c>
      <c r="M54" s="48">
        <v>1.05</v>
      </c>
      <c r="N54" s="49">
        <f t="shared" si="4"/>
        <v>1330.329</v>
      </c>
    </row>
    <row r="55" spans="5:10" ht="15">
      <c r="E55" s="50"/>
      <c r="J55" s="50"/>
    </row>
    <row r="57" spans="2:7" ht="15">
      <c r="B57" s="52"/>
      <c r="C57" s="52"/>
      <c r="D57" s="60"/>
      <c r="E57" s="62"/>
      <c r="F57" s="62"/>
      <c r="G57" s="62"/>
    </row>
    <row r="58" spans="2:7" ht="15">
      <c r="B58" s="52"/>
      <c r="C58" s="52"/>
      <c r="D58" s="61"/>
      <c r="E58" s="63"/>
      <c r="F58" s="63"/>
      <c r="G58" s="62"/>
    </row>
    <row r="59" spans="2:7" ht="15">
      <c r="B59" s="52"/>
      <c r="C59" s="52"/>
      <c r="D59" s="53"/>
      <c r="E59" s="64"/>
      <c r="F59" s="64"/>
      <c r="G59" s="65"/>
    </row>
    <row r="60" spans="2:7" ht="15">
      <c r="B60" s="52"/>
      <c r="C60" s="52"/>
      <c r="D60" s="52"/>
      <c r="E60" s="54"/>
      <c r="F60" s="54"/>
      <c r="G60" s="55"/>
    </row>
    <row r="61" spans="2:7" ht="15">
      <c r="B61" s="52"/>
      <c r="C61" s="52"/>
      <c r="D61" s="52"/>
      <c r="E61" s="52"/>
      <c r="F61" s="54"/>
      <c r="G61" s="56"/>
    </row>
    <row r="62" spans="2:7" ht="15">
      <c r="B62" s="57"/>
      <c r="C62" s="57"/>
      <c r="D62" s="57"/>
      <c r="E62" s="57"/>
      <c r="F62" s="54"/>
      <c r="G62" s="58"/>
    </row>
    <row r="63" spans="2:7" ht="15">
      <c r="B63" s="57"/>
      <c r="C63" s="57"/>
      <c r="D63" s="57"/>
      <c r="E63" s="57"/>
      <c r="F63" s="57"/>
      <c r="G63" s="55"/>
    </row>
    <row r="64" spans="2:7" ht="15">
      <c r="B64" s="57"/>
      <c r="C64" s="57"/>
      <c r="D64" s="57"/>
      <c r="E64" s="57"/>
      <c r="F64" s="57"/>
      <c r="G64" s="59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2018-03-21T05:18:28Z</dcterms:created>
  <dcterms:modified xsi:type="dcterms:W3CDTF">2018-03-21T05:18:57Z</dcterms:modified>
  <cp:category/>
  <cp:version/>
  <cp:contentType/>
  <cp:contentStatus/>
</cp:coreProperties>
</file>