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35" windowWidth="12435" windowHeight="131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<sst xmlns="http://schemas.openxmlformats.org/spreadsheetml/2006/main" count="58" uniqueCount="53">
  <si>
    <t>№ счёта</t>
  </si>
  <si>
    <t>Наименование статей</t>
  </si>
  <si>
    <t>86.2</t>
  </si>
  <si>
    <t>86.2.1</t>
  </si>
  <si>
    <t>86.3</t>
  </si>
  <si>
    <t>86.3.1</t>
  </si>
  <si>
    <t>86.3.3</t>
  </si>
  <si>
    <t>ИТОГО ПО ЦЕЛЕВЫМ ВЗНОСАМ:</t>
  </si>
  <si>
    <t>86.2.2</t>
  </si>
  <si>
    <t>Ремонт внутренних дорог, совместно с СНТ "Богатырь"</t>
  </si>
  <si>
    <t>86.9.1</t>
  </si>
  <si>
    <t>86.8.1</t>
  </si>
  <si>
    <t>Ст. расхода по членским взносам:</t>
  </si>
  <si>
    <t>Ст. расхода  по целевым взносам</t>
  </si>
  <si>
    <t>ОПЛАЧИВАЕТ, КТО ПОЛЬЗУЕТСЯ:</t>
  </si>
  <si>
    <t>≈≈≈≈≈≈≈≈≈≈≈≈≈≈≈≈≈≈≈≈≈≈≈≈≈≈≈≈≈≈≈≈≈≈≈</t>
  </si>
  <si>
    <t>≈≈≈≈≈≈≈≈≈≈≈≈</t>
  </si>
  <si>
    <t>≈≈≈≈≈≈≈≈≈≈≈</t>
  </si>
  <si>
    <t>≈≈≈≈≈≈≈≈</t>
  </si>
  <si>
    <t>ПРЕДЛАГАЕТСЯ:</t>
  </si>
  <si>
    <t>Всего:</t>
  </si>
  <si>
    <t>С участка.</t>
  </si>
  <si>
    <t>Содерж. и обсл.  Водопр. для чл. СНТ "Богатырь"</t>
  </si>
  <si>
    <t xml:space="preserve">Совместный рем. дороги с СТН "Богатырь" и СНТ "Марьино" </t>
  </si>
  <si>
    <t xml:space="preserve">   Проект сметы расходов денежных средств НП «Фартуна» на 2016 - 2017 год</t>
  </si>
  <si>
    <t>86.3.11</t>
  </si>
  <si>
    <t>Устройство видеонадлюдения</t>
  </si>
  <si>
    <t>86.3.10</t>
  </si>
  <si>
    <t>Монтаж видеонадлюдения</t>
  </si>
  <si>
    <t>Опл. за летний водопр.(работа насоса по счётчику)</t>
  </si>
  <si>
    <t>Членские взносы</t>
  </si>
  <si>
    <t>86.1</t>
  </si>
  <si>
    <t>86.1.1</t>
  </si>
  <si>
    <t>86.1.2</t>
  </si>
  <si>
    <t>86.1.3</t>
  </si>
  <si>
    <t>в т.ч. Ворота (видеонаблюд. откр.-закр.)</t>
  </si>
  <si>
    <t>86.1.4</t>
  </si>
  <si>
    <t>в т.ч. Модем в КТП, свет, видеокамеры</t>
  </si>
  <si>
    <t>86.1.5</t>
  </si>
  <si>
    <t>в т.ч.отправление почты в ИФНС</t>
  </si>
  <si>
    <t>ИТОГО  ЗА ЧЛЕНСКИЕ И ЦЕЛЕВЫЕ ВЗНОСЫ  .</t>
  </si>
  <si>
    <t>в т.ч. бслуживание банковского счета</t>
  </si>
  <si>
    <t>86.1.7</t>
  </si>
  <si>
    <t>в т.ч. Содержание детской площадки</t>
  </si>
  <si>
    <t>в ч.т. уборка снега в зимнее время</t>
  </si>
  <si>
    <t>в т.ч. непредвиденные расходы</t>
  </si>
  <si>
    <t xml:space="preserve">в т.ч.обслуживание водопровода </t>
  </si>
  <si>
    <t xml:space="preserve">в т.ч.обслуживание электролиний </t>
  </si>
  <si>
    <t>Из остатка прошлого года</t>
  </si>
  <si>
    <t>86.1.6</t>
  </si>
  <si>
    <t>Непредвиденные расходы</t>
  </si>
  <si>
    <t>86.3.4</t>
  </si>
  <si>
    <t>86.3.2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</si>
</sst>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\ &quot;₽&quot;"/>
  </numFmts>
  <fonts count="19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4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4"/>
      <name val="Times New Roman"/>
      <family val="1"/>
    </font>
    <font>
      <b/>
      <sz val="14"/>
      <color indexed="10"/>
      <name val="Arial Black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4"/>
      <color indexed="12"/>
      <name val="Times New Roman"/>
      <family val="1"/>
    </font>
    <font>
      <b/>
      <sz val="5"/>
      <name val="Times New Roman"/>
      <family val="1"/>
    </font>
    <font>
      <b/>
      <sz val="16"/>
      <name val="Times New Roman"/>
      <family val="1"/>
    </font>
    <font>
      <i/>
      <sz val="16"/>
      <color indexed="12"/>
      <name val="Times New Roman"/>
      <family val="1"/>
    </font>
    <font>
      <b/>
      <sz val="16"/>
      <color indexed="10"/>
      <name val="Times New Roman"/>
      <family val="1"/>
    </font>
    <font>
      <b/>
      <sz val="20"/>
      <name val="Times New Roman"/>
      <family val="1"/>
    </font>
    <font>
      <sz val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2" fillId="2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distributed" wrapText="1"/>
    </xf>
    <xf numFmtId="0" fontId="9" fillId="0" borderId="4" xfId="0" applyFont="1" applyFill="1" applyBorder="1" applyAlignment="1">
      <alignment vertical="distributed" wrapText="1"/>
    </xf>
    <xf numFmtId="172" fontId="9" fillId="0" borderId="4" xfId="0" applyNumberFormat="1" applyFont="1" applyFill="1" applyBorder="1" applyAlignment="1">
      <alignment horizontal="right" vertical="distributed" wrapText="1"/>
    </xf>
    <xf numFmtId="0" fontId="9" fillId="0" borderId="0" xfId="0" applyFont="1" applyFill="1" applyAlignment="1">
      <alignment vertical="distributed"/>
    </xf>
    <xf numFmtId="0" fontId="2" fillId="2" borderId="4" xfId="0" applyFont="1" applyFill="1" applyBorder="1" applyAlignment="1">
      <alignment horizontal="right" wrapText="1"/>
    </xf>
    <xf numFmtId="0" fontId="10" fillId="0" borderId="2" xfId="0" applyFont="1" applyBorder="1" applyAlignment="1">
      <alignment horizontal="center" wrapText="1"/>
    </xf>
    <xf numFmtId="172" fontId="10" fillId="0" borderId="4" xfId="0" applyNumberFormat="1" applyFont="1" applyBorder="1" applyAlignment="1">
      <alignment wrapText="1"/>
    </xf>
    <xf numFmtId="172" fontId="10" fillId="0" borderId="4" xfId="0" applyNumberFormat="1" applyFont="1" applyBorder="1" applyAlignment="1">
      <alignment horizontal="right" wrapText="1"/>
    </xf>
    <xf numFmtId="0" fontId="6" fillId="3" borderId="3" xfId="0" applyFont="1" applyFill="1" applyBorder="1" applyAlignment="1">
      <alignment wrapText="1"/>
    </xf>
    <xf numFmtId="172" fontId="6" fillId="2" borderId="4" xfId="0" applyNumberFormat="1" applyFont="1" applyFill="1" applyBorder="1" applyAlignment="1">
      <alignment horizontal="right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wrapText="1"/>
    </xf>
    <xf numFmtId="0" fontId="4" fillId="0" borderId="0" xfId="0" applyFont="1" applyFill="1" applyAlignment="1">
      <alignment/>
    </xf>
    <xf numFmtId="173" fontId="7" fillId="2" borderId="4" xfId="0" applyNumberFormat="1" applyFont="1" applyFill="1" applyBorder="1" applyAlignment="1">
      <alignment horizontal="right" wrapText="1"/>
    </xf>
    <xf numFmtId="173" fontId="6" fillId="3" borderId="4" xfId="0" applyNumberFormat="1" applyFont="1" applyFill="1" applyBorder="1" applyAlignment="1">
      <alignment horizontal="right" wrapText="1"/>
    </xf>
    <xf numFmtId="0" fontId="12" fillId="0" borderId="2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right" wrapText="1"/>
    </xf>
    <xf numFmtId="0" fontId="14" fillId="0" borderId="4" xfId="0" applyFont="1" applyBorder="1" applyAlignment="1">
      <alignment horizontal="left" wrapText="1"/>
    </xf>
    <xf numFmtId="0" fontId="14" fillId="0" borderId="4" xfId="0" applyFont="1" applyBorder="1" applyAlignment="1">
      <alignment wrapText="1"/>
    </xf>
    <xf numFmtId="172" fontId="14" fillId="0" borderId="3" xfId="0" applyNumberFormat="1" applyFont="1" applyBorder="1" applyAlignment="1">
      <alignment horizontal="right" wrapText="1"/>
    </xf>
    <xf numFmtId="172" fontId="14" fillId="0" borderId="4" xfId="0" applyNumberFormat="1" applyFont="1" applyBorder="1" applyAlignment="1">
      <alignment horizontal="right" wrapText="1"/>
    </xf>
    <xf numFmtId="0" fontId="14" fillId="2" borderId="4" xfId="0" applyFont="1" applyFill="1" applyBorder="1" applyAlignment="1">
      <alignment wrapText="1"/>
    </xf>
    <xf numFmtId="0" fontId="15" fillId="0" borderId="4" xfId="0" applyFont="1" applyBorder="1" applyAlignment="1">
      <alignment wrapText="1"/>
    </xf>
    <xf numFmtId="173" fontId="14" fillId="0" borderId="4" xfId="0" applyNumberFormat="1" applyFont="1" applyFill="1" applyBorder="1" applyAlignment="1">
      <alignment horizontal="right" wrapText="1"/>
    </xf>
    <xf numFmtId="173" fontId="15" fillId="0" borderId="4" xfId="0" applyNumberFormat="1" applyFont="1" applyFill="1" applyBorder="1" applyAlignment="1">
      <alignment horizontal="right" wrapText="1"/>
    </xf>
    <xf numFmtId="173" fontId="14" fillId="0" borderId="4" xfId="0" applyNumberFormat="1" applyFont="1" applyBorder="1" applyAlignment="1">
      <alignment horizontal="right" wrapText="1"/>
    </xf>
    <xf numFmtId="0" fontId="7" fillId="0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17" fillId="0" borderId="5" xfId="0" applyFont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4" fillId="0" borderId="6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8" fillId="4" borderId="6" xfId="0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173" fontId="2" fillId="0" borderId="8" xfId="0" applyNumberFormat="1" applyFont="1" applyBorder="1" applyAlignment="1">
      <alignment horizontal="center" vertical="center" wrapText="1"/>
    </xf>
    <xf numFmtId="173" fontId="2" fillId="0" borderId="9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2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7">
      <selection activeCell="C17" sqref="C17:D18"/>
    </sheetView>
  </sheetViews>
  <sheetFormatPr defaultColWidth="9.00390625" defaultRowHeight="36" customHeight="1"/>
  <cols>
    <col min="1" max="1" width="10.25390625" style="9" customWidth="1"/>
    <col min="2" max="2" width="55.625" style="8" customWidth="1"/>
    <col min="3" max="4" width="17.25390625" style="8" customWidth="1"/>
    <col min="5" max="16384" width="9.125" style="8" customWidth="1"/>
  </cols>
  <sheetData>
    <row r="1" spans="1:4" ht="53.25" customHeight="1" thickBot="1">
      <c r="A1" s="45" t="s">
        <v>24</v>
      </c>
      <c r="B1" s="45"/>
      <c r="C1" s="45"/>
      <c r="D1" s="45"/>
    </row>
    <row r="2" spans="1:4" ht="24" customHeight="1" thickBot="1">
      <c r="A2" s="5" t="s">
        <v>0</v>
      </c>
      <c r="B2" s="1" t="s">
        <v>1</v>
      </c>
      <c r="C2" s="1" t="s">
        <v>20</v>
      </c>
      <c r="D2" s="1" t="s">
        <v>21</v>
      </c>
    </row>
    <row r="3" spans="1:4" ht="24.75" customHeight="1" thickBot="1">
      <c r="A3" s="3" t="s">
        <v>31</v>
      </c>
      <c r="B3" s="35" t="s">
        <v>12</v>
      </c>
      <c r="C3" s="18"/>
      <c r="D3" s="30">
        <v>48</v>
      </c>
    </row>
    <row r="4" spans="1:4" s="26" customFormat="1" ht="36.75" customHeight="1" thickBot="1">
      <c r="A4" s="40" t="s">
        <v>32</v>
      </c>
      <c r="B4" s="42" t="s">
        <v>30</v>
      </c>
      <c r="C4" s="37">
        <f>C5+C6+C7+C8+C9+C10</f>
        <v>48000</v>
      </c>
      <c r="D4" s="37">
        <f>C4/D3</f>
        <v>1000</v>
      </c>
    </row>
    <row r="5" spans="1:4" s="26" customFormat="1" ht="32.25" customHeight="1" thickBot="1">
      <c r="A5" s="29" t="s">
        <v>33</v>
      </c>
      <c r="B5" s="36" t="s">
        <v>37</v>
      </c>
      <c r="C5" s="38">
        <v>4000</v>
      </c>
      <c r="D5" s="38">
        <f>C5/D3</f>
        <v>83.33333333333333</v>
      </c>
    </row>
    <row r="6" spans="1:4" s="26" customFormat="1" ht="30" customHeight="1" thickBot="1">
      <c r="A6" s="29" t="s">
        <v>34</v>
      </c>
      <c r="B6" s="36" t="s">
        <v>35</v>
      </c>
      <c r="C6" s="38">
        <v>1000</v>
      </c>
      <c r="D6" s="38">
        <f>C6/D3</f>
        <v>20.833333333333332</v>
      </c>
    </row>
    <row r="7" spans="1:4" s="26" customFormat="1" ht="32.25" customHeight="1" thickBot="1">
      <c r="A7" s="29" t="s">
        <v>38</v>
      </c>
      <c r="B7" s="36" t="s">
        <v>39</v>
      </c>
      <c r="C7" s="38">
        <v>800</v>
      </c>
      <c r="D7" s="38">
        <f>C7/D3</f>
        <v>16.666666666666668</v>
      </c>
    </row>
    <row r="8" spans="1:4" s="26" customFormat="1" ht="33" customHeight="1" thickBot="1">
      <c r="A8" s="29" t="s">
        <v>36</v>
      </c>
      <c r="B8" s="36" t="s">
        <v>43</v>
      </c>
      <c r="C8" s="38">
        <v>20000</v>
      </c>
      <c r="D8" s="38">
        <f>C8/D3</f>
        <v>416.6666666666667</v>
      </c>
    </row>
    <row r="9" spans="1:4" s="26" customFormat="1" ht="35.25" customHeight="1" thickBot="1">
      <c r="A9" s="29" t="s">
        <v>42</v>
      </c>
      <c r="B9" s="36" t="s">
        <v>41</v>
      </c>
      <c r="C9" s="38">
        <v>17800</v>
      </c>
      <c r="D9" s="38">
        <f>C9/D3</f>
        <v>370.8333333333333</v>
      </c>
    </row>
    <row r="10" spans="1:4" s="26" customFormat="1" ht="35.25" customHeight="1" thickBot="1">
      <c r="A10" s="29" t="s">
        <v>49</v>
      </c>
      <c r="B10" s="36" t="s">
        <v>50</v>
      </c>
      <c r="C10" s="38">
        <v>4400</v>
      </c>
      <c r="D10" s="38">
        <f>C10/D4</f>
        <v>4.4</v>
      </c>
    </row>
    <row r="11" spans="1:5" s="26" customFormat="1" ht="33.75" customHeight="1" thickBot="1">
      <c r="A11" s="41" t="s">
        <v>2</v>
      </c>
      <c r="B11" s="43" t="s">
        <v>13</v>
      </c>
      <c r="C11" s="27">
        <f>C12+C13</f>
        <v>120000</v>
      </c>
      <c r="D11" s="27">
        <f>C11/E11</f>
        <v>2500</v>
      </c>
      <c r="E11" s="44">
        <v>48</v>
      </c>
    </row>
    <row r="12" spans="1:4" ht="31.5" customHeight="1" thickBot="1">
      <c r="A12" s="4" t="s">
        <v>3</v>
      </c>
      <c r="B12" s="32" t="s">
        <v>46</v>
      </c>
      <c r="C12" s="39">
        <v>60000</v>
      </c>
      <c r="D12" s="39">
        <f>C12/D3</f>
        <v>1250</v>
      </c>
    </row>
    <row r="13" spans="1:4" ht="26.25" customHeight="1" thickBot="1">
      <c r="A13" s="4" t="s">
        <v>8</v>
      </c>
      <c r="B13" s="32" t="s">
        <v>47</v>
      </c>
      <c r="C13" s="39">
        <v>60000</v>
      </c>
      <c r="D13" s="39">
        <f>C13/D3</f>
        <v>1250</v>
      </c>
    </row>
    <row r="14" spans="1:4" ht="27" customHeight="1" thickBot="1">
      <c r="A14" s="41" t="s">
        <v>4</v>
      </c>
      <c r="B14" s="43" t="s">
        <v>13</v>
      </c>
      <c r="C14" s="27">
        <f>C15+C16</f>
        <v>60000</v>
      </c>
      <c r="D14" s="27">
        <f>D16+D15</f>
        <v>1250</v>
      </c>
    </row>
    <row r="15" spans="1:4" ht="30" customHeight="1" thickBot="1">
      <c r="A15" s="4" t="s">
        <v>5</v>
      </c>
      <c r="B15" s="32" t="s">
        <v>44</v>
      </c>
      <c r="C15" s="39">
        <v>49000</v>
      </c>
      <c r="D15" s="39">
        <f>C15/D3</f>
        <v>1020.8333333333334</v>
      </c>
    </row>
    <row r="16" spans="1:4" ht="30.75" customHeight="1" thickBot="1">
      <c r="A16" s="4" t="s">
        <v>51</v>
      </c>
      <c r="B16" s="32" t="s">
        <v>45</v>
      </c>
      <c r="C16" s="39">
        <v>11000</v>
      </c>
      <c r="D16" s="39">
        <f>C16/D3</f>
        <v>229.16666666666666</v>
      </c>
    </row>
    <row r="17" spans="1:4" ht="24.75" customHeight="1" thickBot="1">
      <c r="A17" s="24" t="s">
        <v>27</v>
      </c>
      <c r="B17" s="25" t="s">
        <v>28</v>
      </c>
      <c r="C17" s="56" t="s">
        <v>48</v>
      </c>
      <c r="D17" s="57"/>
    </row>
    <row r="18" spans="1:4" ht="24.75" customHeight="1" thickBot="1">
      <c r="A18" s="24" t="s">
        <v>25</v>
      </c>
      <c r="B18" s="25" t="s">
        <v>26</v>
      </c>
      <c r="C18" s="58"/>
      <c r="D18" s="59"/>
    </row>
    <row r="19" spans="1:4" ht="28.5" customHeight="1" thickBot="1">
      <c r="A19" s="13"/>
      <c r="B19" s="22" t="s">
        <v>7</v>
      </c>
      <c r="C19" s="28">
        <f>C14+C11</f>
        <v>180000</v>
      </c>
      <c r="D19" s="28">
        <f>C19/D3</f>
        <v>3750</v>
      </c>
    </row>
    <row r="20" spans="1:4" s="2" customFormat="1" ht="28.5" customHeight="1" thickBot="1">
      <c r="A20" s="46" t="s">
        <v>40</v>
      </c>
      <c r="B20" s="47"/>
      <c r="C20" s="23">
        <f>C19+C4</f>
        <v>228000</v>
      </c>
      <c r="D20" s="23">
        <f>C20/D3</f>
        <v>4750</v>
      </c>
    </row>
    <row r="21" spans="1:4" s="17" customFormat="1" ht="15" customHeight="1" thickBot="1">
      <c r="A21" s="14" t="s">
        <v>18</v>
      </c>
      <c r="B21" s="15" t="s">
        <v>15</v>
      </c>
      <c r="C21" s="16" t="s">
        <v>16</v>
      </c>
      <c r="D21" s="16" t="s">
        <v>17</v>
      </c>
    </row>
    <row r="22" spans="1:4" ht="34.5" customHeight="1" thickBot="1">
      <c r="A22" s="50" t="s">
        <v>14</v>
      </c>
      <c r="B22" s="51"/>
      <c r="C22" s="51"/>
      <c r="D22" s="52"/>
    </row>
    <row r="23" spans="1:4" ht="37.5" customHeight="1" thickBot="1">
      <c r="A23" s="19" t="s">
        <v>11</v>
      </c>
      <c r="B23" s="31" t="s">
        <v>29</v>
      </c>
      <c r="C23" s="20"/>
      <c r="D23" s="34">
        <v>250</v>
      </c>
    </row>
    <row r="24" spans="1:4" ht="38.25" customHeight="1" thickBot="1">
      <c r="A24" s="19" t="s">
        <v>10</v>
      </c>
      <c r="B24" s="32" t="s">
        <v>22</v>
      </c>
      <c r="C24" s="21"/>
      <c r="D24" s="34">
        <v>200</v>
      </c>
    </row>
    <row r="25" spans="1:4" s="17" customFormat="1" ht="15" customHeight="1" thickBot="1">
      <c r="A25" s="14" t="s">
        <v>18</v>
      </c>
      <c r="B25" s="15" t="s">
        <v>15</v>
      </c>
      <c r="C25" s="16" t="s">
        <v>16</v>
      </c>
      <c r="D25" s="16" t="s">
        <v>17</v>
      </c>
    </row>
    <row r="26" spans="1:4" ht="27" customHeight="1" thickBot="1">
      <c r="A26" s="53" t="s">
        <v>19</v>
      </c>
      <c r="B26" s="54"/>
      <c r="C26" s="54"/>
      <c r="D26" s="55"/>
    </row>
    <row r="27" spans="1:4" s="2" customFormat="1" ht="36.75" customHeight="1" thickBot="1">
      <c r="A27" s="19" t="s">
        <v>6</v>
      </c>
      <c r="B27" s="48" t="s">
        <v>23</v>
      </c>
      <c r="C27" s="49"/>
      <c r="D27" s="33">
        <v>2000</v>
      </c>
    </row>
    <row r="28" spans="1:4" s="2" customFormat="1" ht="44.25" customHeight="1" thickBot="1">
      <c r="A28" s="19" t="s">
        <v>52</v>
      </c>
      <c r="B28" s="48" t="s">
        <v>9</v>
      </c>
      <c r="C28" s="49"/>
      <c r="D28" s="33">
        <v>500</v>
      </c>
    </row>
    <row r="29" spans="1:4" ht="36" customHeight="1">
      <c r="A29" s="10"/>
      <c r="B29" s="6"/>
      <c r="C29" s="6"/>
      <c r="D29" s="7"/>
    </row>
    <row r="30" spans="1:4" ht="36" customHeight="1">
      <c r="A30" s="11"/>
      <c r="B30" s="11"/>
      <c r="C30" s="11"/>
      <c r="D30" s="11"/>
    </row>
    <row r="31" spans="1:4" ht="36" customHeight="1">
      <c r="A31" s="11"/>
      <c r="B31" s="11"/>
      <c r="C31" s="11"/>
      <c r="D31" s="11"/>
    </row>
    <row r="32" spans="1:4" ht="36" customHeight="1">
      <c r="A32" s="11"/>
      <c r="B32" s="11"/>
      <c r="C32" s="11"/>
      <c r="D32" s="11"/>
    </row>
    <row r="33" spans="1:4" ht="36" customHeight="1">
      <c r="A33" s="11"/>
      <c r="B33" s="11"/>
      <c r="C33" s="11"/>
      <c r="D33" s="11"/>
    </row>
    <row r="34" spans="1:4" ht="36" customHeight="1">
      <c r="A34" s="12"/>
      <c r="B34" s="12"/>
      <c r="C34" s="12"/>
      <c r="D34" s="12"/>
    </row>
    <row r="35" spans="1:11" ht="36" customHeight="1">
      <c r="A35" s="11"/>
      <c r="B35" s="11"/>
      <c r="C35" s="11"/>
      <c r="D35" s="11"/>
      <c r="E35" s="6"/>
      <c r="F35" s="6"/>
      <c r="G35" s="6"/>
      <c r="H35" s="6"/>
      <c r="I35" s="6"/>
      <c r="J35" s="6"/>
      <c r="K35" s="6"/>
    </row>
    <row r="36" spans="1:4" ht="36" customHeight="1">
      <c r="A36" s="11"/>
      <c r="B36" s="11"/>
      <c r="C36" s="11"/>
      <c r="D36" s="11"/>
    </row>
    <row r="37" spans="1:4" ht="36" customHeight="1">
      <c r="A37" s="11"/>
      <c r="B37" s="11"/>
      <c r="C37" s="11"/>
      <c r="D37" s="11"/>
    </row>
  </sheetData>
  <mergeCells count="7">
    <mergeCell ref="A1:D1"/>
    <mergeCell ref="A20:B20"/>
    <mergeCell ref="B28:C28"/>
    <mergeCell ref="A22:D22"/>
    <mergeCell ref="A26:D26"/>
    <mergeCell ref="B27:C27"/>
    <mergeCell ref="C17:D18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Lena</cp:lastModifiedBy>
  <cp:lastPrinted>2016-05-03T07:20:28Z</cp:lastPrinted>
  <dcterms:created xsi:type="dcterms:W3CDTF">2012-10-06T07:56:34Z</dcterms:created>
  <dcterms:modified xsi:type="dcterms:W3CDTF">2016-06-03T15:08:13Z</dcterms:modified>
  <cp:category/>
  <cp:version/>
  <cp:contentType/>
  <cp:contentStatus/>
</cp:coreProperties>
</file>