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25" yWindow="255" windowWidth="16950" windowHeight="12915" activeTab="0"/>
  </bookViews>
  <sheets>
    <sheet name="Лист1" sheetId="1" r:id="rId1"/>
    <sheet name="Лист2" sheetId="2" r:id="rId2"/>
    <sheet name="Лист3" sheetId="3" r:id="rId3"/>
  </sheets>
  <definedNames/>
  <calcPr fullCalcOnLoad="1" refMode="R1C1"/>
</workbook>
</file>

<file path=xl/sharedStrings.xml><?xml version="1.0" encoding="utf-8"?>
<sst xmlns="http://schemas.openxmlformats.org/spreadsheetml/2006/main" count="70" uniqueCount="62">
  <si>
    <t>Наименование статей</t>
  </si>
  <si>
    <t>Общая сумма сбора, руб.</t>
  </si>
  <si>
    <t>86.2</t>
  </si>
  <si>
    <t>86.2.1</t>
  </si>
  <si>
    <t>Чистка дорог в зимнее время</t>
  </si>
  <si>
    <t>ИТОГО:</t>
  </si>
  <si>
    <t>86.3</t>
  </si>
  <si>
    <t>86.3.1</t>
  </si>
  <si>
    <t>86.3.4</t>
  </si>
  <si>
    <t>86.3.3</t>
  </si>
  <si>
    <t>Потрачено</t>
  </si>
  <si>
    <t>Входящий остаток на 01.05.2014</t>
  </si>
  <si>
    <t>Содержание территории</t>
  </si>
  <si>
    <t>86.3.2</t>
  </si>
  <si>
    <t>Задолженность на 01.05.2016</t>
  </si>
  <si>
    <t>Монтаж видеооборудование</t>
  </si>
  <si>
    <t>остаток  прошлого года</t>
  </si>
  <si>
    <t>доп.взносы</t>
  </si>
  <si>
    <t>86.3.7</t>
  </si>
  <si>
    <t>Оборудование для видеонабл.</t>
  </si>
  <si>
    <t>за 2  года</t>
  </si>
  <si>
    <t>не учитывалось</t>
  </si>
  <si>
    <t>закладывалось 15000</t>
  </si>
  <si>
    <t>Участок 202</t>
  </si>
  <si>
    <t>Участок 119</t>
  </si>
  <si>
    <t>Участок 121</t>
  </si>
  <si>
    <t>Всего:</t>
  </si>
  <si>
    <t xml:space="preserve">Частичные оплаты за новые подключения к ЛЭП </t>
  </si>
  <si>
    <t>86.3.6</t>
  </si>
  <si>
    <t>86.3.11</t>
  </si>
  <si>
    <t>86.3.10</t>
  </si>
  <si>
    <t>Задолженность СНТ перед НП за ремонт общей дороги (по лесу) на 01 мая 2016 года составляет 71 тыс. 963 руб.</t>
  </si>
  <si>
    <t>86.5.3</t>
  </si>
  <si>
    <t>Ст. расхода по членским  взносам:</t>
  </si>
  <si>
    <t>Ст. расхода по целевым  взносам:</t>
  </si>
  <si>
    <t>в счёт будущих платежей</t>
  </si>
  <si>
    <t xml:space="preserve"> (уч-ки 217,177,.)</t>
  </si>
  <si>
    <t>Задолженность СНТ перед НП за чистку дорог от снега (от деревни до ворот СНТ) 16 т. 036 р.                                                                                                                                Всего чистили  5 раз по 4.000 = 20.000 руб</t>
  </si>
  <si>
    <t xml:space="preserve">Услуги СНТ, представленные НП (сторожа, вывоз мусора, ЗОП) составили                с 07. 2015 по 04.2016 73.606 руб.  </t>
  </si>
  <si>
    <t xml:space="preserve">Задолженность НП перед СНТ за ремонт центральной дороги (от ворот до уч. 41) составляет                         21 тыс. 813 руб. Общая сумма оплаты 110.000 руб.                                                                                                </t>
  </si>
  <si>
    <t>Ремонт дороги от участка 210 до уч. 142 обошёлся в  100.000 руб. в 2015 году.                                              В %%  соотношении, задолженность  СНТ перед НП за данную услугу составила  80.180 руб.</t>
  </si>
  <si>
    <t>Можно ещё посчитать и детскую площадку…. Но, думаем, для тех, кто умеет думать и так всё понятно.</t>
  </si>
  <si>
    <t>86.1.1</t>
  </si>
  <si>
    <t>Переплата за 2016 год уч. 160,46,155</t>
  </si>
  <si>
    <t>Баланс</t>
  </si>
  <si>
    <t>Использование модема для дистанц. съёма показаний</t>
  </si>
  <si>
    <t>Оплата за эл.энергию (камеры, ворота, фонарь на КТП)</t>
  </si>
  <si>
    <t>ОТЧЁТ ПО СМЕТЕ ЗА ПЕРИОД С 01.05.2015 ПО 30.04.2016 г.г.</t>
  </si>
  <si>
    <t>Ремонт общей дороги:</t>
  </si>
  <si>
    <t>Марьино</t>
  </si>
  <si>
    <t>Фартуна</t>
  </si>
  <si>
    <t>Поступило</t>
  </si>
  <si>
    <t>в т.ч.</t>
  </si>
  <si>
    <t>Богатырь</t>
  </si>
  <si>
    <t>Из средств прошлого периода</t>
  </si>
  <si>
    <t>Остаток на 01.05.2016 г. составил:</t>
  </si>
  <si>
    <t>Почтовые отправления (ИФНС)</t>
  </si>
  <si>
    <r>
      <t>Общий баланс сезона (если считать по совести):</t>
    </r>
    <r>
      <rPr>
        <b/>
        <sz val="16"/>
        <color indexed="12"/>
        <rFont val="Times New Roman"/>
        <family val="1"/>
      </rPr>
      <t xml:space="preserve"> задолженность СНТ перед НП составила 72.760 руб.                                                                                  Так же не сбрасываем со счетов, что всё видеооборудование, установленное на въездных воротах, смонтировано на средства НП. Данное оборудовоние помогло выявить тех, кто кидает мусор на дороге, а так же приписки по вывозу мусора, которые велись из года в год.  Ворота установлены на средства НП и оплаза за электроэнергию (открытие и закрытие), так же оплачивают члены Фартуны, пусть это не так много, но это есть. Так что утверждение, что НП "паразитирует на бедных садоводах", не является достоверным.</t>
    </r>
  </si>
  <si>
    <t xml:space="preserve">обслуживание эл.линий                                   </t>
  </si>
  <si>
    <t xml:space="preserve">обслуживание водопровода                                 </t>
  </si>
  <si>
    <t>Обслуживание бан. счёта</t>
  </si>
  <si>
    <t>Содержание др. канавы</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</si>
</sst>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quot;р.&quot;_-;\-* #,##0.00&quot;р.&quot;_-;_-* &quot;-&quot;??&quot;р.&quot;_-;_-@_-"/>
    <numFmt numFmtId="165" formatCode="_-* #,##0&quot;р.&quot;_-;\-* #,##0&quot;р.&quot;_-;_-* &quot;-&quot;&quot;р.&quot;_-;_-@_-"/>
    <numFmt numFmtId="166" formatCode="_-* #,##0.00_р_._-;\-* #,##0.00_р_._-;_-* &quot;-&quot;??_р_._-;_-@_-"/>
    <numFmt numFmtId="167" formatCode="_-* #,##0_р_._-;\-* #,##0_р_._-;_-* &quot;-&quot;_р_._-;_-@_-"/>
    <numFmt numFmtId="168" formatCode="#,##0.00\ _₽"/>
    <numFmt numFmtId="169" formatCode="#,##0\ _₽"/>
    <numFmt numFmtId="170" formatCode="#,##0.00&quot;р.&quot;"/>
  </numFmts>
  <fonts count="34">
    <font>
      <sz val="10"/>
      <name val="Arial Cyr"/>
      <family val="0"/>
    </font>
    <font>
      <u val="single"/>
      <sz val="10"/>
      <color indexed="12"/>
      <name val="Arial Cyr"/>
      <family val="0"/>
    </font>
    <font>
      <u val="single"/>
      <sz val="10"/>
      <color indexed="36"/>
      <name val="Arial Cyr"/>
      <family val="0"/>
    </font>
    <font>
      <sz val="8"/>
      <name val="Times New Roman"/>
      <family val="1"/>
    </font>
    <font>
      <sz val="10"/>
      <name val="Times New Roman"/>
      <family val="1"/>
    </font>
    <font>
      <b/>
      <sz val="8"/>
      <name val="Times New Roman"/>
      <family val="1"/>
    </font>
    <font>
      <b/>
      <sz val="12"/>
      <name val="Arial Cyr"/>
      <family val="0"/>
    </font>
    <font>
      <b/>
      <sz val="12"/>
      <color indexed="48"/>
      <name val="Arial Cyr"/>
      <family val="0"/>
    </font>
    <font>
      <b/>
      <sz val="12"/>
      <color indexed="12"/>
      <name val="Arial Cyr"/>
      <family val="0"/>
    </font>
    <font>
      <b/>
      <sz val="14"/>
      <name val="Times New Roman"/>
      <family val="1"/>
    </font>
    <font>
      <sz val="14"/>
      <name val="Times New Roman"/>
      <family val="1"/>
    </font>
    <font>
      <b/>
      <sz val="14"/>
      <name val="Arial Cyr"/>
      <family val="0"/>
    </font>
    <font>
      <sz val="14"/>
      <color indexed="10"/>
      <name val="Times New Roman"/>
      <family val="1"/>
    </font>
    <font>
      <b/>
      <sz val="10"/>
      <name val="Times New Roman"/>
      <family val="1"/>
    </font>
    <font>
      <sz val="13"/>
      <name val="Times New Roman"/>
      <family val="1"/>
    </font>
    <font>
      <b/>
      <sz val="13"/>
      <name val="Arial Cyr"/>
      <family val="0"/>
    </font>
    <font>
      <b/>
      <sz val="13"/>
      <name val="Times New Roman"/>
      <family val="1"/>
    </font>
    <font>
      <b/>
      <sz val="13"/>
      <color indexed="10"/>
      <name val="Arial Cyr"/>
      <family val="0"/>
    </font>
    <font>
      <b/>
      <sz val="14"/>
      <color indexed="12"/>
      <name val="Times New Roman"/>
      <family val="1"/>
    </font>
    <font>
      <sz val="10"/>
      <color indexed="12"/>
      <name val="Tahoma"/>
      <family val="2"/>
    </font>
    <font>
      <b/>
      <sz val="14"/>
      <color indexed="12"/>
      <name val="Tahoma"/>
      <family val="2"/>
    </font>
    <font>
      <b/>
      <sz val="18"/>
      <name val="Times New Roman"/>
      <family val="1"/>
    </font>
    <font>
      <i/>
      <sz val="14"/>
      <name val="Times New Roman"/>
      <family val="1"/>
    </font>
    <font>
      <i/>
      <sz val="12"/>
      <name val="Times New Roman"/>
      <family val="1"/>
    </font>
    <font>
      <sz val="12"/>
      <name val="Times New Roman"/>
      <family val="1"/>
    </font>
    <font>
      <b/>
      <sz val="16"/>
      <color indexed="17"/>
      <name val="Arial"/>
      <family val="2"/>
    </font>
    <font>
      <sz val="16"/>
      <name val="Arial Cyr"/>
      <family val="0"/>
    </font>
    <font>
      <b/>
      <sz val="16"/>
      <color indexed="10"/>
      <name val="Arial"/>
      <family val="2"/>
    </font>
    <font>
      <b/>
      <sz val="16"/>
      <color indexed="19"/>
      <name val="Bookman Old Style"/>
      <family val="1"/>
    </font>
    <font>
      <b/>
      <sz val="16"/>
      <color indexed="20"/>
      <name val="Arial"/>
      <family val="2"/>
    </font>
    <font>
      <b/>
      <sz val="16"/>
      <color indexed="56"/>
      <name val="Arial"/>
      <family val="2"/>
    </font>
    <font>
      <b/>
      <u val="single"/>
      <sz val="16"/>
      <color indexed="12"/>
      <name val="Times New Roman"/>
      <family val="1"/>
    </font>
    <font>
      <b/>
      <sz val="16"/>
      <color indexed="12"/>
      <name val="Times New Roman"/>
      <family val="1"/>
    </font>
    <font>
      <b/>
      <sz val="16"/>
      <color indexed="10"/>
      <name val="Times New Roman"/>
      <family val="1"/>
    </font>
  </fonts>
  <fills count="4">
    <fill>
      <patternFill/>
    </fill>
    <fill>
      <patternFill patternType="gray125"/>
    </fill>
    <fill>
      <patternFill patternType="solid">
        <fgColor indexed="55"/>
        <bgColor indexed="64"/>
      </patternFill>
    </fill>
    <fill>
      <patternFill patternType="solid">
        <fgColor indexed="22"/>
        <bgColor indexed="64"/>
      </patternFill>
    </fill>
  </fills>
  <borders count="24">
    <border>
      <left/>
      <right/>
      <top/>
      <bottom/>
      <diagonal/>
    </border>
    <border>
      <left style="thin"/>
      <right style="medium"/>
      <top style="thin"/>
      <bottom style="thin"/>
    </border>
    <border>
      <left style="thin"/>
      <right style="medium"/>
      <top style="thin"/>
      <bottom>
        <color indexed="63"/>
      </bottom>
    </border>
    <border>
      <left style="thin"/>
      <right style="medium"/>
      <top style="thin"/>
      <bottom style="medium"/>
    </border>
    <border>
      <left style="thin"/>
      <right style="thin"/>
      <top style="thin"/>
      <bottom style="thin"/>
    </border>
    <border>
      <left style="medium"/>
      <right style="thin"/>
      <top style="medium"/>
      <bottom style="double"/>
    </border>
    <border>
      <left style="thin"/>
      <right style="thin"/>
      <top style="medium"/>
      <bottom style="double"/>
    </border>
    <border>
      <left style="thin"/>
      <right style="medium"/>
      <top style="medium"/>
      <bottom style="double"/>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color indexed="63"/>
      </right>
      <top style="thin"/>
      <bottom style="thin"/>
    </border>
    <border>
      <left style="medium"/>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medium"/>
      <right style="thin"/>
      <top style="thin"/>
      <bottom style="medium"/>
    </border>
    <border>
      <left style="thin"/>
      <right style="thin"/>
      <top style="thin"/>
      <bottom style="medium"/>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style="medium"/>
      <top>
        <color indexed="63"/>
      </top>
      <bottom style="thin"/>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15">
    <xf numFmtId="0" fontId="0" fillId="0" borderId="0" xfId="0" applyAlignment="1">
      <alignment/>
    </xf>
    <xf numFmtId="168" fontId="6" fillId="0" borderId="1" xfId="0" applyNumberFormat="1" applyFont="1" applyBorder="1" applyAlignment="1">
      <alignment vertical="center"/>
    </xf>
    <xf numFmtId="168" fontId="8" fillId="0" borderId="1" xfId="0" applyNumberFormat="1" applyFont="1" applyBorder="1" applyAlignment="1">
      <alignment horizontal="center" vertical="center"/>
    </xf>
    <xf numFmtId="168" fontId="6" fillId="0" borderId="1" xfId="0" applyNumberFormat="1" applyFont="1" applyBorder="1" applyAlignment="1">
      <alignment horizontal="center" vertical="center"/>
    </xf>
    <xf numFmtId="168" fontId="6" fillId="0" borderId="2" xfId="0" applyNumberFormat="1" applyFont="1" applyBorder="1" applyAlignment="1">
      <alignment horizontal="center" vertical="center"/>
    </xf>
    <xf numFmtId="168" fontId="6" fillId="0" borderId="3" xfId="0" applyNumberFormat="1" applyFont="1" applyBorder="1" applyAlignment="1">
      <alignment horizontal="center" vertical="center"/>
    </xf>
    <xf numFmtId="168" fontId="8" fillId="2" borderId="1" xfId="0" applyNumberFormat="1" applyFont="1" applyFill="1" applyBorder="1" applyAlignment="1">
      <alignment horizontal="center" vertical="center"/>
    </xf>
    <xf numFmtId="168" fontId="10" fillId="0" borderId="4" xfId="0" applyNumberFormat="1" applyFont="1" applyBorder="1" applyAlignment="1">
      <alignment horizontal="right" vertical="center" wrapText="1"/>
    </xf>
    <xf numFmtId="0" fontId="21" fillId="0" borderId="0" xfId="0" applyFont="1" applyBorder="1" applyAlignment="1">
      <alignment horizontal="center" vertical="center"/>
    </xf>
    <xf numFmtId="0" fontId="0" fillId="0" borderId="0" xfId="0" applyAlignment="1">
      <alignment vertical="center"/>
    </xf>
    <xf numFmtId="0" fontId="4" fillId="0" borderId="5" xfId="0" applyFont="1" applyBorder="1" applyAlignment="1">
      <alignment horizontal="center" vertical="center" wrapText="1"/>
    </xf>
    <xf numFmtId="0" fontId="3" fillId="0" borderId="6" xfId="0" applyFont="1" applyBorder="1" applyAlignment="1">
      <alignment vertical="center" wrapText="1"/>
    </xf>
    <xf numFmtId="0" fontId="4" fillId="0" borderId="6" xfId="0" applyFont="1" applyBorder="1" applyAlignment="1">
      <alignment vertical="center" wrapText="1"/>
    </xf>
    <xf numFmtId="168" fontId="3" fillId="0" borderId="6" xfId="0" applyNumberFormat="1" applyFont="1" applyBorder="1" applyAlignment="1">
      <alignment vertical="center" wrapText="1"/>
    </xf>
    <xf numFmtId="168" fontId="5" fillId="0" borderId="7" xfId="0" applyNumberFormat="1" applyFont="1" applyFill="1" applyBorder="1" applyAlignment="1">
      <alignment vertical="center" wrapText="1"/>
    </xf>
    <xf numFmtId="0" fontId="13" fillId="0" borderId="8" xfId="0" applyFont="1" applyBorder="1" applyAlignment="1">
      <alignment horizontal="center" vertical="center" wrapText="1"/>
    </xf>
    <xf numFmtId="0" fontId="9" fillId="0" borderId="9" xfId="0" applyFont="1" applyBorder="1" applyAlignment="1">
      <alignment vertical="center" wrapText="1"/>
    </xf>
    <xf numFmtId="0" fontId="10" fillId="0" borderId="9" xfId="0" applyFont="1" applyBorder="1" applyAlignment="1">
      <alignment vertical="center" wrapText="1"/>
    </xf>
    <xf numFmtId="168" fontId="9" fillId="0" borderId="9" xfId="0" applyNumberFormat="1" applyFont="1" applyBorder="1" applyAlignment="1">
      <alignment horizontal="center" vertical="center" wrapText="1"/>
    </xf>
    <xf numFmtId="168" fontId="6" fillId="0" borderId="10" xfId="0" applyNumberFormat="1" applyFont="1" applyBorder="1" applyAlignment="1">
      <alignment vertical="center"/>
    </xf>
    <xf numFmtId="0" fontId="13" fillId="0" borderId="11" xfId="0" applyFont="1" applyBorder="1" applyAlignment="1">
      <alignment horizontal="center" vertical="center" wrapText="1"/>
    </xf>
    <xf numFmtId="0" fontId="9" fillId="0" borderId="4" xfId="0" applyFont="1" applyBorder="1" applyAlignment="1">
      <alignment vertical="center" wrapText="1"/>
    </xf>
    <xf numFmtId="0" fontId="10" fillId="0" borderId="4" xfId="0" applyFont="1" applyBorder="1" applyAlignment="1">
      <alignment vertical="center" wrapText="1"/>
    </xf>
    <xf numFmtId="168" fontId="9" fillId="0" borderId="4" xfId="0" applyNumberFormat="1" applyFont="1" applyBorder="1" applyAlignment="1">
      <alignment horizontal="center" vertical="center" wrapText="1"/>
    </xf>
    <xf numFmtId="168" fontId="7" fillId="0" borderId="1" xfId="0" applyNumberFormat="1" applyFont="1" applyBorder="1" applyAlignment="1">
      <alignment vertical="center"/>
    </xf>
    <xf numFmtId="0" fontId="4" fillId="0" borderId="11" xfId="0" applyFont="1" applyBorder="1" applyAlignment="1">
      <alignment horizontal="center" vertical="center" wrapText="1"/>
    </xf>
    <xf numFmtId="169" fontId="14" fillId="0" borderId="4" xfId="0" applyNumberFormat="1" applyFont="1" applyBorder="1" applyAlignment="1">
      <alignment horizontal="right" vertical="center" wrapText="1"/>
    </xf>
    <xf numFmtId="168" fontId="14" fillId="0" borderId="4" xfId="0" applyNumberFormat="1" applyFont="1" applyBorder="1" applyAlignment="1">
      <alignment horizontal="right" vertical="center" wrapText="1"/>
    </xf>
    <xf numFmtId="168" fontId="15" fillId="0" borderId="1" xfId="0" applyNumberFormat="1" applyFont="1" applyBorder="1" applyAlignment="1">
      <alignment vertical="center"/>
    </xf>
    <xf numFmtId="169" fontId="16" fillId="0" borderId="4" xfId="0" applyNumberFormat="1" applyFont="1" applyBorder="1" applyAlignment="1">
      <alignment horizontal="right" vertical="center" wrapText="1"/>
    </xf>
    <xf numFmtId="168" fontId="16" fillId="0" borderId="4" xfId="0" applyNumberFormat="1" applyFont="1" applyBorder="1" applyAlignment="1">
      <alignment horizontal="right" vertical="center" wrapText="1"/>
    </xf>
    <xf numFmtId="168" fontId="17" fillId="0" borderId="1" xfId="0" applyNumberFormat="1" applyFont="1" applyBorder="1" applyAlignment="1">
      <alignment vertical="center"/>
    </xf>
    <xf numFmtId="0" fontId="13" fillId="3" borderId="11" xfId="0" applyFont="1" applyFill="1" applyBorder="1" applyAlignment="1">
      <alignment horizontal="center" vertical="center" wrapText="1"/>
    </xf>
    <xf numFmtId="0" fontId="9" fillId="3" borderId="4" xfId="0" applyFont="1" applyFill="1" applyBorder="1" applyAlignment="1">
      <alignment vertical="center" wrapText="1"/>
    </xf>
    <xf numFmtId="169" fontId="9" fillId="3" borderId="4" xfId="0" applyNumberFormat="1" applyFont="1" applyFill="1" applyBorder="1" applyAlignment="1">
      <alignment horizontal="right" vertical="center" wrapText="1"/>
    </xf>
    <xf numFmtId="168" fontId="9" fillId="3" borderId="4" xfId="0" applyNumberFormat="1" applyFont="1" applyFill="1" applyBorder="1" applyAlignment="1">
      <alignment horizontal="right" vertical="center" wrapText="1"/>
    </xf>
    <xf numFmtId="168" fontId="6" fillId="3" borderId="1" xfId="0" applyNumberFormat="1" applyFont="1" applyFill="1" applyBorder="1" applyAlignment="1">
      <alignment vertical="center"/>
    </xf>
    <xf numFmtId="169" fontId="10" fillId="0" borderId="4" xfId="0" applyNumberFormat="1" applyFont="1" applyBorder="1" applyAlignment="1">
      <alignment horizontal="right" vertical="center" wrapText="1"/>
    </xf>
    <xf numFmtId="168" fontId="6" fillId="0" borderId="4" xfId="0" applyNumberFormat="1" applyFont="1" applyBorder="1" applyAlignment="1">
      <alignment vertical="center"/>
    </xf>
    <xf numFmtId="168" fontId="10" fillId="0" borderId="4" xfId="0" applyNumberFormat="1" applyFont="1" applyBorder="1" applyAlignment="1">
      <alignment horizontal="left" vertical="center" wrapText="1"/>
    </xf>
    <xf numFmtId="168" fontId="10" fillId="0" borderId="4" xfId="0" applyNumberFormat="1" applyFont="1" applyBorder="1" applyAlignment="1">
      <alignment vertical="center" wrapText="1"/>
    </xf>
    <xf numFmtId="169" fontId="12" fillId="0" borderId="12" xfId="0" applyNumberFormat="1" applyFont="1" applyBorder="1" applyAlignment="1">
      <alignment horizontal="center" vertical="center" wrapText="1"/>
    </xf>
    <xf numFmtId="168" fontId="12" fillId="0" borderId="4" xfId="0" applyNumberFormat="1" applyFont="1" applyBorder="1" applyAlignment="1">
      <alignment horizontal="right" vertical="center" wrapText="1"/>
    </xf>
    <xf numFmtId="169" fontId="9" fillId="0" borderId="4" xfId="0" applyNumberFormat="1" applyFont="1" applyBorder="1" applyAlignment="1">
      <alignment horizontal="right" vertical="center" wrapText="1"/>
    </xf>
    <xf numFmtId="168" fontId="9" fillId="0" borderId="4" xfId="0" applyNumberFormat="1" applyFont="1" applyBorder="1" applyAlignment="1">
      <alignment horizontal="right" vertical="center" wrapText="1"/>
    </xf>
    <xf numFmtId="0" fontId="4" fillId="0" borderId="13" xfId="0" applyFont="1" applyBorder="1" applyAlignment="1">
      <alignment horizontal="center" vertical="center" wrapText="1"/>
    </xf>
    <xf numFmtId="0" fontId="4" fillId="2" borderId="13" xfId="0" applyFont="1" applyFill="1" applyBorder="1" applyAlignment="1">
      <alignment horizontal="center" vertical="center" wrapText="1"/>
    </xf>
    <xf numFmtId="0" fontId="9" fillId="2" borderId="12" xfId="0" applyFont="1" applyFill="1" applyBorder="1" applyAlignment="1">
      <alignment vertical="center" wrapText="1"/>
    </xf>
    <xf numFmtId="170" fontId="9" fillId="2" borderId="14" xfId="0" applyNumberFormat="1" applyFont="1" applyFill="1" applyBorder="1" applyAlignment="1">
      <alignment horizontal="left" vertical="center" wrapText="1"/>
    </xf>
    <xf numFmtId="170" fontId="9" fillId="2" borderId="15" xfId="0" applyNumberFormat="1" applyFont="1" applyFill="1" applyBorder="1" applyAlignment="1">
      <alignment horizontal="left" vertical="center" wrapText="1"/>
    </xf>
    <xf numFmtId="0" fontId="9" fillId="0" borderId="16" xfId="0" applyFont="1" applyBorder="1" applyAlignment="1">
      <alignment vertical="center" wrapText="1"/>
    </xf>
    <xf numFmtId="170" fontId="9" fillId="0" borderId="16" xfId="0" applyNumberFormat="1" applyFont="1" applyBorder="1" applyAlignment="1">
      <alignment horizontal="right" vertical="center" wrapText="1"/>
    </xf>
    <xf numFmtId="170" fontId="9" fillId="0" borderId="16" xfId="0" applyNumberFormat="1" applyFont="1" applyBorder="1" applyAlignment="1">
      <alignment horizontal="center" vertical="center" wrapText="1"/>
    </xf>
    <xf numFmtId="168" fontId="9" fillId="0" borderId="16" xfId="0" applyNumberFormat="1" applyFont="1" applyBorder="1" applyAlignment="1">
      <alignment horizontal="right" vertical="center" wrapText="1"/>
    </xf>
    <xf numFmtId="0" fontId="4" fillId="0" borderId="17" xfId="0" applyFont="1" applyBorder="1" applyAlignment="1">
      <alignment horizontal="center" vertical="center" wrapText="1"/>
    </xf>
    <xf numFmtId="0" fontId="9" fillId="0" borderId="18" xfId="0" applyFont="1" applyBorder="1" applyAlignment="1">
      <alignment vertical="center" wrapText="1"/>
    </xf>
    <xf numFmtId="170" fontId="9" fillId="0" borderId="18" xfId="0" applyNumberFormat="1" applyFont="1" applyBorder="1" applyAlignment="1">
      <alignment horizontal="right" vertical="center" wrapText="1"/>
    </xf>
    <xf numFmtId="170" fontId="9" fillId="0" borderId="18" xfId="0" applyNumberFormat="1" applyFont="1" applyBorder="1" applyAlignment="1">
      <alignment horizontal="center" vertical="center" wrapText="1"/>
    </xf>
    <xf numFmtId="168" fontId="9" fillId="0" borderId="18" xfId="0" applyNumberFormat="1" applyFont="1" applyBorder="1" applyAlignment="1">
      <alignment horizontal="right" vertical="center" wrapText="1"/>
    </xf>
    <xf numFmtId="0" fontId="0" fillId="0" borderId="0" xfId="0" applyFont="1" applyAlignment="1">
      <alignment vertical="center"/>
    </xf>
    <xf numFmtId="0" fontId="22" fillId="0" borderId="4" xfId="0" applyFont="1" applyBorder="1" applyAlignment="1">
      <alignment vertical="center" wrapText="1"/>
    </xf>
    <xf numFmtId="168" fontId="23" fillId="0" borderId="4" xfId="0" applyNumberFormat="1" applyFont="1" applyBorder="1" applyAlignment="1">
      <alignment horizontal="right" vertical="center" wrapText="1"/>
    </xf>
    <xf numFmtId="0" fontId="18" fillId="0" borderId="4" xfId="0" applyFont="1" applyBorder="1" applyAlignment="1">
      <alignment vertical="center" wrapText="1"/>
    </xf>
    <xf numFmtId="169" fontId="12" fillId="0" borderId="14" xfId="0" applyNumberFormat="1" applyFont="1" applyBorder="1" applyAlignment="1">
      <alignment horizontal="center" vertical="center" wrapText="1"/>
    </xf>
    <xf numFmtId="168" fontId="12" fillId="0" borderId="15" xfId="0" applyNumberFormat="1" applyFont="1" applyBorder="1" applyAlignment="1">
      <alignment horizontal="right" vertical="center" wrapText="1"/>
    </xf>
    <xf numFmtId="0" fontId="24" fillId="0" borderId="4" xfId="0" applyFont="1" applyBorder="1" applyAlignment="1">
      <alignment vertical="center" wrapText="1"/>
    </xf>
    <xf numFmtId="0" fontId="26" fillId="0" borderId="0" xfId="0" applyFont="1" applyAlignment="1">
      <alignment vertical="center"/>
    </xf>
    <xf numFmtId="0" fontId="9" fillId="0" borderId="14" xfId="0" applyFont="1" applyBorder="1" applyAlignment="1">
      <alignment horizontal="left" vertical="center" wrapText="1"/>
    </xf>
    <xf numFmtId="168" fontId="20" fillId="0" borderId="19" xfId="0" applyNumberFormat="1" applyFont="1" applyBorder="1" applyAlignment="1">
      <alignment horizontal="center" vertical="center"/>
    </xf>
    <xf numFmtId="168" fontId="20" fillId="0" borderId="20" xfId="0" applyNumberFormat="1" applyFont="1" applyBorder="1" applyAlignment="1">
      <alignment horizontal="center" vertical="center"/>
    </xf>
    <xf numFmtId="168" fontId="20" fillId="0" borderId="21" xfId="0" applyNumberFormat="1" applyFont="1" applyBorder="1" applyAlignment="1">
      <alignment horizontal="center" vertical="center"/>
    </xf>
    <xf numFmtId="168" fontId="20" fillId="0" borderId="22" xfId="0" applyNumberFormat="1" applyFont="1" applyBorder="1" applyAlignment="1">
      <alignment horizontal="center" vertical="center"/>
    </xf>
    <xf numFmtId="169" fontId="12" fillId="0" borderId="12" xfId="0" applyNumberFormat="1" applyFont="1" applyBorder="1" applyAlignment="1">
      <alignment horizontal="center" vertical="center" wrapText="1"/>
    </xf>
    <xf numFmtId="169" fontId="12" fillId="0" borderId="15" xfId="0" applyNumberFormat="1" applyFont="1" applyBorder="1" applyAlignment="1">
      <alignment horizontal="center" vertical="center" wrapText="1"/>
    </xf>
    <xf numFmtId="0" fontId="21" fillId="0" borderId="0" xfId="0" applyFont="1" applyBorder="1" applyAlignment="1">
      <alignment horizontal="center" vertical="center"/>
    </xf>
    <xf numFmtId="169" fontId="22" fillId="0" borderId="12" xfId="0" applyNumberFormat="1" applyFont="1" applyBorder="1" applyAlignment="1">
      <alignment horizontal="center" vertical="center" wrapText="1"/>
    </xf>
    <xf numFmtId="169" fontId="22" fillId="0" borderId="14" xfId="0" applyNumberFormat="1" applyFont="1" applyBorder="1" applyAlignment="1">
      <alignment horizontal="center" vertical="center" wrapText="1"/>
    </xf>
    <xf numFmtId="169" fontId="22" fillId="0" borderId="15" xfId="0" applyNumberFormat="1" applyFont="1" applyBorder="1" applyAlignment="1">
      <alignment horizontal="center" vertical="center" wrapText="1"/>
    </xf>
    <xf numFmtId="0" fontId="29" fillId="0" borderId="12" xfId="0" applyFont="1" applyBorder="1" applyAlignment="1">
      <alignment horizontal="left" vertical="center" wrapText="1"/>
    </xf>
    <xf numFmtId="0" fontId="29" fillId="0" borderId="14" xfId="0" applyFont="1" applyBorder="1" applyAlignment="1">
      <alignment horizontal="left" vertical="center" wrapText="1"/>
    </xf>
    <xf numFmtId="0" fontId="29" fillId="0" borderId="15" xfId="0" applyFont="1" applyBorder="1" applyAlignment="1">
      <alignment horizontal="left" vertical="center" wrapText="1"/>
    </xf>
    <xf numFmtId="0" fontId="30" fillId="0" borderId="12" xfId="0" applyFont="1" applyBorder="1" applyAlignment="1">
      <alignment horizontal="left" vertical="center" wrapText="1"/>
    </xf>
    <xf numFmtId="0" fontId="30" fillId="0" borderId="14" xfId="0" applyFont="1" applyBorder="1" applyAlignment="1">
      <alignment horizontal="left" vertical="center" wrapText="1"/>
    </xf>
    <xf numFmtId="0" fontId="30" fillId="0" borderId="15" xfId="0" applyFont="1" applyBorder="1" applyAlignment="1">
      <alignment horizontal="left" vertical="center" wrapText="1"/>
    </xf>
    <xf numFmtId="0" fontId="28" fillId="0" borderId="12" xfId="0" applyFont="1" applyBorder="1" applyAlignment="1">
      <alignment horizontal="left" vertical="center" wrapText="1"/>
    </xf>
    <xf numFmtId="0" fontId="28" fillId="0" borderId="14" xfId="0" applyFont="1" applyBorder="1" applyAlignment="1">
      <alignment horizontal="left" vertical="center" wrapText="1"/>
    </xf>
    <xf numFmtId="0" fontId="28" fillId="0" borderId="15" xfId="0" applyFont="1" applyBorder="1" applyAlignment="1">
      <alignment horizontal="left" vertical="center" wrapText="1"/>
    </xf>
    <xf numFmtId="170" fontId="9" fillId="0" borderId="12" xfId="0" applyNumberFormat="1" applyFont="1" applyBorder="1" applyAlignment="1">
      <alignment horizontal="left" vertical="center" wrapText="1"/>
    </xf>
    <xf numFmtId="170" fontId="9" fillId="0" borderId="14" xfId="0" applyNumberFormat="1" applyFont="1" applyBorder="1" applyAlignment="1">
      <alignment horizontal="left" vertical="center" wrapText="1"/>
    </xf>
    <xf numFmtId="170" fontId="9" fillId="0" borderId="15" xfId="0" applyNumberFormat="1" applyFont="1" applyBorder="1" applyAlignment="1">
      <alignment horizontal="left" vertical="center" wrapText="1"/>
    </xf>
    <xf numFmtId="0" fontId="9" fillId="0" borderId="12" xfId="0" applyFont="1" applyBorder="1" applyAlignment="1">
      <alignment horizontal="left" vertical="center" wrapText="1"/>
    </xf>
    <xf numFmtId="0" fontId="9" fillId="0" borderId="15" xfId="0" applyFont="1" applyBorder="1" applyAlignment="1">
      <alignment horizontal="left" vertical="center" wrapText="1"/>
    </xf>
    <xf numFmtId="0" fontId="25" fillId="0" borderId="9" xfId="0" applyFont="1" applyBorder="1" applyAlignment="1">
      <alignment horizontal="left" vertical="center" wrapText="1"/>
    </xf>
    <xf numFmtId="0" fontId="27" fillId="0" borderId="12" xfId="0" applyFont="1" applyBorder="1" applyAlignment="1">
      <alignment horizontal="left" vertical="center" wrapText="1"/>
    </xf>
    <xf numFmtId="0" fontId="27" fillId="0" borderId="14" xfId="0" applyFont="1" applyBorder="1" applyAlignment="1">
      <alignment horizontal="left" vertical="center" wrapText="1"/>
    </xf>
    <xf numFmtId="0" fontId="27" fillId="0" borderId="15" xfId="0" applyFont="1" applyBorder="1" applyAlignment="1">
      <alignment horizontal="left" vertical="center" wrapText="1"/>
    </xf>
    <xf numFmtId="0" fontId="33" fillId="0" borderId="23" xfId="0" applyFont="1" applyBorder="1" applyAlignment="1">
      <alignment horizontal="left" vertical="center" wrapText="1"/>
    </xf>
    <xf numFmtId="169" fontId="10" fillId="0" borderId="12" xfId="0" applyNumberFormat="1" applyFont="1" applyBorder="1" applyAlignment="1">
      <alignment horizontal="center" vertical="center" wrapText="1"/>
    </xf>
    <xf numFmtId="169" fontId="10" fillId="0" borderId="15" xfId="0" applyNumberFormat="1" applyFont="1" applyBorder="1" applyAlignment="1">
      <alignment horizontal="center" vertical="center" wrapText="1"/>
    </xf>
    <xf numFmtId="0" fontId="19" fillId="0" borderId="13" xfId="0" applyFont="1" applyBorder="1" applyAlignment="1">
      <alignment horizontal="center" vertical="center" wrapText="1"/>
    </xf>
    <xf numFmtId="0" fontId="19" fillId="0" borderId="8" xfId="0" applyFont="1" applyBorder="1" applyAlignment="1">
      <alignment horizontal="center" vertical="center" wrapText="1"/>
    </xf>
    <xf numFmtId="0" fontId="20" fillId="0" borderId="16" xfId="0" applyFont="1" applyBorder="1" applyAlignment="1">
      <alignment vertical="center" wrapText="1"/>
    </xf>
    <xf numFmtId="0" fontId="20" fillId="0" borderId="9" xfId="0" applyFont="1" applyBorder="1" applyAlignment="1">
      <alignment vertical="center" wrapText="1"/>
    </xf>
    <xf numFmtId="170" fontId="20" fillId="0" borderId="16" xfId="0" applyNumberFormat="1" applyFont="1" applyBorder="1" applyAlignment="1">
      <alignment horizontal="right" vertical="center" wrapText="1"/>
    </xf>
    <xf numFmtId="170" fontId="20" fillId="0" borderId="9" xfId="0" applyNumberFormat="1" applyFont="1" applyBorder="1" applyAlignment="1">
      <alignment horizontal="right" vertical="center" wrapText="1"/>
    </xf>
    <xf numFmtId="170" fontId="20" fillId="0" borderId="16" xfId="0" applyNumberFormat="1" applyFont="1" applyBorder="1" applyAlignment="1">
      <alignment horizontal="center" vertical="center" wrapText="1"/>
    </xf>
    <xf numFmtId="170" fontId="20" fillId="0" borderId="9" xfId="0" applyNumberFormat="1" applyFont="1" applyBorder="1" applyAlignment="1">
      <alignment horizontal="center" vertical="center" wrapText="1"/>
    </xf>
    <xf numFmtId="168" fontId="11" fillId="0" borderId="12" xfId="0" applyNumberFormat="1" applyFont="1" applyBorder="1" applyAlignment="1">
      <alignment horizontal="center" vertical="center"/>
    </xf>
    <xf numFmtId="168" fontId="11" fillId="0" borderId="15" xfId="0" applyNumberFormat="1" applyFont="1" applyBorder="1" applyAlignment="1">
      <alignment horizontal="center" vertical="center"/>
    </xf>
    <xf numFmtId="0" fontId="31" fillId="0" borderId="12" xfId="0" applyFont="1" applyBorder="1" applyAlignment="1">
      <alignment horizontal="left" vertical="center" wrapText="1"/>
    </xf>
    <xf numFmtId="0" fontId="32" fillId="0" borderId="14" xfId="0" applyFont="1" applyBorder="1" applyAlignment="1">
      <alignment horizontal="left" vertical="center" wrapText="1"/>
    </xf>
    <xf numFmtId="0" fontId="32" fillId="0" borderId="15" xfId="0" applyFont="1" applyBorder="1" applyAlignment="1">
      <alignment horizontal="left" vertical="center" wrapText="1"/>
    </xf>
    <xf numFmtId="168" fontId="10" fillId="0" borderId="12" xfId="0" applyNumberFormat="1" applyFont="1" applyBorder="1" applyAlignment="1">
      <alignment horizontal="center" vertical="center" wrapText="1"/>
    </xf>
    <xf numFmtId="168" fontId="10" fillId="0" borderId="14" xfId="0" applyNumberFormat="1" applyFont="1" applyBorder="1" applyAlignment="1">
      <alignment horizontal="center" vertical="center" wrapText="1"/>
    </xf>
    <xf numFmtId="168" fontId="10" fillId="0" borderId="15" xfId="0" applyNumberFormat="1" applyFont="1" applyBorder="1" applyAlignment="1">
      <alignment horizontal="center" vertical="center"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1"/>
  <sheetViews>
    <sheetView tabSelected="1" workbookViewId="0" topLeftCell="A4">
      <selection activeCell="C20" sqref="C20:D20"/>
    </sheetView>
  </sheetViews>
  <sheetFormatPr defaultColWidth="9.00390625" defaultRowHeight="12.75"/>
  <cols>
    <col min="1" max="1" width="7.25390625" style="59" customWidth="1"/>
    <col min="2" max="2" width="36.625" style="9" customWidth="1"/>
    <col min="3" max="3" width="14.125" style="9" customWidth="1"/>
    <col min="4" max="4" width="13.75390625" style="9" customWidth="1"/>
    <col min="5" max="5" width="14.25390625" style="9" customWidth="1"/>
    <col min="6" max="6" width="15.375" style="9" customWidth="1"/>
    <col min="7" max="16384" width="9.125" style="9" customWidth="1"/>
  </cols>
  <sheetData>
    <row r="1" spans="1:6" ht="33" customHeight="1" thickBot="1">
      <c r="A1" s="74" t="s">
        <v>47</v>
      </c>
      <c r="B1" s="74"/>
      <c r="C1" s="74"/>
      <c r="D1" s="74"/>
      <c r="E1" s="74"/>
      <c r="F1" s="74"/>
    </row>
    <row r="2" spans="1:6" ht="13.5" customHeight="1" hidden="1" thickBot="1">
      <c r="A2" s="8"/>
      <c r="B2" s="8"/>
      <c r="C2" s="8"/>
      <c r="D2" s="8"/>
      <c r="E2" s="8"/>
      <c r="F2" s="8"/>
    </row>
    <row r="3" spans="1:6" ht="21.75" customHeight="1" thickBot="1">
      <c r="A3" s="10"/>
      <c r="B3" s="11" t="s">
        <v>0</v>
      </c>
      <c r="C3" s="11" t="s">
        <v>1</v>
      </c>
      <c r="D3" s="12" t="s">
        <v>17</v>
      </c>
      <c r="E3" s="13" t="s">
        <v>10</v>
      </c>
      <c r="F3" s="14" t="s">
        <v>44</v>
      </c>
    </row>
    <row r="4" spans="1:6" ht="38.25" thickTop="1">
      <c r="A4" s="15" t="s">
        <v>2</v>
      </c>
      <c r="B4" s="16" t="s">
        <v>33</v>
      </c>
      <c r="C4" s="17"/>
      <c r="D4" s="17"/>
      <c r="E4" s="18"/>
      <c r="F4" s="19"/>
    </row>
    <row r="5" spans="1:6" ht="18.75">
      <c r="A5" s="20"/>
      <c r="B5" s="22" t="s">
        <v>14</v>
      </c>
      <c r="C5" s="62">
        <v>0</v>
      </c>
      <c r="D5" s="22"/>
      <c r="E5" s="23"/>
      <c r="F5" s="24">
        <v>0</v>
      </c>
    </row>
    <row r="6" spans="1:6" ht="20.25" customHeight="1">
      <c r="A6" s="25" t="s">
        <v>3</v>
      </c>
      <c r="B6" s="22" t="s">
        <v>58</v>
      </c>
      <c r="C6" s="26">
        <v>60000</v>
      </c>
      <c r="D6" s="26"/>
      <c r="E6" s="27">
        <v>60000</v>
      </c>
      <c r="F6" s="28">
        <v>0</v>
      </c>
    </row>
    <row r="7" spans="1:6" ht="24.75" customHeight="1">
      <c r="A7" s="25"/>
      <c r="B7" s="22" t="s">
        <v>59</v>
      </c>
      <c r="C7" s="26">
        <v>60000</v>
      </c>
      <c r="D7" s="26"/>
      <c r="E7" s="27">
        <v>60000</v>
      </c>
      <c r="F7" s="28">
        <v>0</v>
      </c>
    </row>
    <row r="8" spans="1:6" ht="18.75">
      <c r="A8" s="20"/>
      <c r="B8" s="21" t="s">
        <v>5</v>
      </c>
      <c r="C8" s="29">
        <v>120000</v>
      </c>
      <c r="D8" s="29"/>
      <c r="E8" s="30">
        <v>120000</v>
      </c>
      <c r="F8" s="31"/>
    </row>
    <row r="9" spans="1:6" ht="11.25" customHeight="1">
      <c r="A9" s="32"/>
      <c r="B9" s="33"/>
      <c r="C9" s="34"/>
      <c r="D9" s="34"/>
      <c r="E9" s="35"/>
      <c r="F9" s="36"/>
    </row>
    <row r="10" spans="1:6" ht="37.5">
      <c r="A10" s="20" t="s">
        <v>6</v>
      </c>
      <c r="B10" s="21" t="s">
        <v>34</v>
      </c>
      <c r="C10" s="37" t="s">
        <v>51</v>
      </c>
      <c r="D10" s="97" t="s">
        <v>16</v>
      </c>
      <c r="E10" s="98"/>
      <c r="F10" s="1" t="s">
        <v>44</v>
      </c>
    </row>
    <row r="11" spans="1:6" ht="37.5">
      <c r="A11" s="20"/>
      <c r="B11" s="22" t="s">
        <v>11</v>
      </c>
      <c r="C11" s="38">
        <v>98000</v>
      </c>
      <c r="D11" s="107">
        <v>159115.28</v>
      </c>
      <c r="E11" s="108"/>
      <c r="F11" s="24">
        <f>C11+D11+C13</f>
        <v>354003.07</v>
      </c>
    </row>
    <row r="12" spans="1:6" ht="37.5">
      <c r="A12" s="25" t="s">
        <v>7</v>
      </c>
      <c r="B12" s="22" t="s">
        <v>4</v>
      </c>
      <c r="C12" s="39" t="s">
        <v>36</v>
      </c>
      <c r="D12" s="7">
        <v>3000</v>
      </c>
      <c r="E12" s="7"/>
      <c r="F12" s="1">
        <v>46000</v>
      </c>
    </row>
    <row r="13" spans="1:6" ht="18.75">
      <c r="A13" s="25" t="s">
        <v>18</v>
      </c>
      <c r="B13" s="22" t="s">
        <v>48</v>
      </c>
      <c r="C13" s="39">
        <f>C16+D15+D14</f>
        <v>96887.79000000001</v>
      </c>
      <c r="D13" s="7"/>
      <c r="E13" s="42">
        <f>C13-F13</f>
        <v>-43112.20999999999</v>
      </c>
      <c r="F13" s="1">
        <v>140000</v>
      </c>
    </row>
    <row r="14" spans="1:6" ht="18.75">
      <c r="A14" s="25" t="s">
        <v>52</v>
      </c>
      <c r="B14" s="60" t="s">
        <v>53</v>
      </c>
      <c r="C14" s="61"/>
      <c r="D14" s="61">
        <v>10000</v>
      </c>
      <c r="E14" s="7"/>
      <c r="F14" s="38"/>
    </row>
    <row r="15" spans="1:6" ht="18.75">
      <c r="A15" s="25" t="s">
        <v>52</v>
      </c>
      <c r="B15" s="60" t="s">
        <v>49</v>
      </c>
      <c r="C15" s="61"/>
      <c r="D15" s="61">
        <v>37887.79</v>
      </c>
      <c r="E15" s="7"/>
      <c r="F15" s="38"/>
    </row>
    <row r="16" spans="1:6" ht="18.75">
      <c r="A16" s="25" t="s">
        <v>52</v>
      </c>
      <c r="B16" s="60" t="s">
        <v>50</v>
      </c>
      <c r="C16" s="61">
        <v>49000</v>
      </c>
      <c r="D16" s="61"/>
      <c r="E16" s="7"/>
      <c r="F16" s="38"/>
    </row>
    <row r="17" spans="1:6" ht="18.75">
      <c r="A17" s="25" t="s">
        <v>8</v>
      </c>
      <c r="B17" s="22" t="s">
        <v>60</v>
      </c>
      <c r="C17" s="112" t="s">
        <v>22</v>
      </c>
      <c r="D17" s="113"/>
      <c r="E17" s="114"/>
      <c r="F17" s="1">
        <v>16564</v>
      </c>
    </row>
    <row r="18" spans="1:6" ht="18.75">
      <c r="A18" s="25" t="s">
        <v>13</v>
      </c>
      <c r="B18" s="22" t="s">
        <v>61</v>
      </c>
      <c r="C18" s="40"/>
      <c r="D18" s="37"/>
      <c r="E18" s="7"/>
      <c r="F18" s="1">
        <v>15000</v>
      </c>
    </row>
    <row r="19" spans="1:6" ht="18.75">
      <c r="A19" s="25" t="s">
        <v>9</v>
      </c>
      <c r="B19" s="22" t="s">
        <v>12</v>
      </c>
      <c r="C19" s="40"/>
      <c r="D19" s="37"/>
      <c r="E19" s="7"/>
      <c r="F19" s="1">
        <v>15000</v>
      </c>
    </row>
    <row r="20" spans="1:6" ht="37.5">
      <c r="A20" s="25" t="s">
        <v>28</v>
      </c>
      <c r="B20" s="22" t="s">
        <v>45</v>
      </c>
      <c r="C20" s="72" t="s">
        <v>21</v>
      </c>
      <c r="D20" s="73"/>
      <c r="E20" s="42" t="s">
        <v>20</v>
      </c>
      <c r="F20" s="1">
        <v>5520</v>
      </c>
    </row>
    <row r="21" spans="1:6" ht="18.75">
      <c r="A21" s="25" t="s">
        <v>18</v>
      </c>
      <c r="B21" s="65" t="s">
        <v>56</v>
      </c>
      <c r="C21" s="41"/>
      <c r="D21" s="63"/>
      <c r="E21" s="64"/>
      <c r="F21" s="1">
        <v>600</v>
      </c>
    </row>
    <row r="22" spans="1:6" ht="18.75">
      <c r="A22" s="25" t="s">
        <v>30</v>
      </c>
      <c r="B22" s="22" t="s">
        <v>15</v>
      </c>
      <c r="C22" s="75" t="s">
        <v>54</v>
      </c>
      <c r="D22" s="76"/>
      <c r="E22" s="77"/>
      <c r="F22" s="1">
        <v>1800</v>
      </c>
    </row>
    <row r="23" spans="1:6" ht="25.5" customHeight="1">
      <c r="A23" s="25" t="s">
        <v>29</v>
      </c>
      <c r="B23" s="22" t="s">
        <v>19</v>
      </c>
      <c r="C23" s="75" t="s">
        <v>54</v>
      </c>
      <c r="D23" s="76"/>
      <c r="E23" s="77"/>
      <c r="F23" s="1">
        <v>52707.81</v>
      </c>
    </row>
    <row r="24" spans="1:6" ht="38.25" customHeight="1">
      <c r="A24" s="25" t="s">
        <v>42</v>
      </c>
      <c r="B24" s="22" t="s">
        <v>46</v>
      </c>
      <c r="C24" s="72" t="s">
        <v>21</v>
      </c>
      <c r="D24" s="73"/>
      <c r="E24" s="7"/>
      <c r="F24" s="1">
        <v>1500</v>
      </c>
    </row>
    <row r="25" spans="1:6" ht="18.75">
      <c r="A25" s="20"/>
      <c r="B25" s="21" t="s">
        <v>5</v>
      </c>
      <c r="C25" s="43"/>
      <c r="D25" s="43"/>
      <c r="E25" s="44"/>
      <c r="F25" s="1">
        <f>SUM(F12:F24)</f>
        <v>294691.81</v>
      </c>
    </row>
    <row r="26" spans="1:6" ht="12.75" customHeight="1">
      <c r="A26" s="99" t="s">
        <v>6</v>
      </c>
      <c r="B26" s="101" t="s">
        <v>55</v>
      </c>
      <c r="C26" s="103"/>
      <c r="D26" s="105"/>
      <c r="E26" s="68">
        <f>F11-F25</f>
        <v>59311.26000000001</v>
      </c>
      <c r="F26" s="69"/>
    </row>
    <row r="27" spans="1:6" ht="33.75" customHeight="1">
      <c r="A27" s="100"/>
      <c r="B27" s="102"/>
      <c r="C27" s="104"/>
      <c r="D27" s="106"/>
      <c r="E27" s="70"/>
      <c r="F27" s="71"/>
    </row>
    <row r="28" spans="1:6" ht="37.5" customHeight="1">
      <c r="A28" s="45"/>
      <c r="B28" s="21" t="s">
        <v>43</v>
      </c>
      <c r="C28" s="87" t="s">
        <v>35</v>
      </c>
      <c r="D28" s="88"/>
      <c r="E28" s="89"/>
      <c r="F28" s="2">
        <v>6400</v>
      </c>
    </row>
    <row r="29" spans="1:6" ht="12" customHeight="1">
      <c r="A29" s="46"/>
      <c r="B29" s="47"/>
      <c r="C29" s="48"/>
      <c r="D29" s="48"/>
      <c r="E29" s="49"/>
      <c r="F29" s="6"/>
    </row>
    <row r="30" spans="1:6" ht="18.75" customHeight="1">
      <c r="A30" s="45" t="s">
        <v>32</v>
      </c>
      <c r="B30" s="90" t="s">
        <v>27</v>
      </c>
      <c r="C30" s="67"/>
      <c r="D30" s="67"/>
      <c r="E30" s="91"/>
      <c r="F30" s="3"/>
    </row>
    <row r="31" spans="1:6" ht="18.75">
      <c r="A31" s="45"/>
      <c r="B31" s="50" t="s">
        <v>23</v>
      </c>
      <c r="C31" s="51"/>
      <c r="D31" s="52"/>
      <c r="E31" s="53"/>
      <c r="F31" s="4">
        <v>40000</v>
      </c>
    </row>
    <row r="32" spans="1:6" ht="18.75">
      <c r="A32" s="45"/>
      <c r="B32" s="50" t="s">
        <v>24</v>
      </c>
      <c r="C32" s="51"/>
      <c r="D32" s="52"/>
      <c r="E32" s="53"/>
      <c r="F32" s="4">
        <v>25000</v>
      </c>
    </row>
    <row r="33" spans="1:6" ht="18.75">
      <c r="A33" s="45"/>
      <c r="B33" s="50" t="s">
        <v>25</v>
      </c>
      <c r="C33" s="51"/>
      <c r="D33" s="52"/>
      <c r="E33" s="53"/>
      <c r="F33" s="4">
        <v>30000</v>
      </c>
    </row>
    <row r="34" spans="1:6" ht="19.5" thickBot="1">
      <c r="A34" s="54"/>
      <c r="B34" s="55" t="s">
        <v>26</v>
      </c>
      <c r="C34" s="56"/>
      <c r="D34" s="57"/>
      <c r="E34" s="58"/>
      <c r="F34" s="5">
        <f>SUM(F31:F33)</f>
        <v>95000</v>
      </c>
    </row>
    <row r="35" spans="1:6" s="66" customFormat="1" ht="58.5" customHeight="1">
      <c r="A35" s="92" t="s">
        <v>31</v>
      </c>
      <c r="B35" s="92"/>
      <c r="C35" s="92"/>
      <c r="D35" s="92"/>
      <c r="E35" s="92"/>
      <c r="F35" s="92"/>
    </row>
    <row r="36" spans="1:6" s="66" customFormat="1" ht="82.5" customHeight="1">
      <c r="A36" s="93" t="s">
        <v>37</v>
      </c>
      <c r="B36" s="94"/>
      <c r="C36" s="94"/>
      <c r="D36" s="94"/>
      <c r="E36" s="94"/>
      <c r="F36" s="95"/>
    </row>
    <row r="37" spans="1:6" s="66" customFormat="1" ht="86.25" customHeight="1">
      <c r="A37" s="84" t="s">
        <v>38</v>
      </c>
      <c r="B37" s="85"/>
      <c r="C37" s="85"/>
      <c r="D37" s="85"/>
      <c r="E37" s="85"/>
      <c r="F37" s="86"/>
    </row>
    <row r="38" spans="1:6" s="66" customFormat="1" ht="69" customHeight="1">
      <c r="A38" s="78" t="s">
        <v>39</v>
      </c>
      <c r="B38" s="79"/>
      <c r="C38" s="79"/>
      <c r="D38" s="79"/>
      <c r="E38" s="79"/>
      <c r="F38" s="80"/>
    </row>
    <row r="39" spans="1:6" s="66" customFormat="1" ht="77.25" customHeight="1">
      <c r="A39" s="81" t="s">
        <v>40</v>
      </c>
      <c r="B39" s="82"/>
      <c r="C39" s="82"/>
      <c r="D39" s="82"/>
      <c r="E39" s="82"/>
      <c r="F39" s="83"/>
    </row>
    <row r="40" spans="1:6" s="66" customFormat="1" ht="209.25" customHeight="1">
      <c r="A40" s="109" t="s">
        <v>57</v>
      </c>
      <c r="B40" s="110"/>
      <c r="C40" s="110"/>
      <c r="D40" s="110"/>
      <c r="E40" s="110"/>
      <c r="F40" s="111"/>
    </row>
    <row r="41" spans="1:6" s="66" customFormat="1" ht="48" customHeight="1">
      <c r="A41" s="96" t="s">
        <v>41</v>
      </c>
      <c r="B41" s="96"/>
      <c r="C41" s="96"/>
      <c r="D41" s="96"/>
      <c r="E41" s="96"/>
      <c r="F41" s="96"/>
    </row>
  </sheetData>
  <mergeCells count="22">
    <mergeCell ref="A41:F41"/>
    <mergeCell ref="D10:E10"/>
    <mergeCell ref="A26:A27"/>
    <mergeCell ref="B26:B27"/>
    <mergeCell ref="C26:C27"/>
    <mergeCell ref="D26:D27"/>
    <mergeCell ref="D11:E11"/>
    <mergeCell ref="C20:D20"/>
    <mergeCell ref="A40:F40"/>
    <mergeCell ref="C17:E17"/>
    <mergeCell ref="A38:F38"/>
    <mergeCell ref="A39:F39"/>
    <mergeCell ref="A37:F37"/>
    <mergeCell ref="C28:E28"/>
    <mergeCell ref="B30:E30"/>
    <mergeCell ref="A35:F35"/>
    <mergeCell ref="A36:F36"/>
    <mergeCell ref="E26:F27"/>
    <mergeCell ref="C24:D24"/>
    <mergeCell ref="A1:F1"/>
    <mergeCell ref="C22:E22"/>
    <mergeCell ref="C23:E23"/>
  </mergeCells>
  <printOptions/>
  <pageMargins left="0" right="0" top="0" bottom="0" header="0.5118110236220472" footer="0.5118110236220472"/>
  <pageSetup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Lena</dc:creator>
  <cp:keywords/>
  <dc:description/>
  <cp:lastModifiedBy>Lena</cp:lastModifiedBy>
  <cp:lastPrinted>2016-05-08T08:15:32Z</cp:lastPrinted>
  <dcterms:created xsi:type="dcterms:W3CDTF">2016-03-27T16:10:38Z</dcterms:created>
  <dcterms:modified xsi:type="dcterms:W3CDTF">2016-05-08T08:17:03Z</dcterms:modified>
  <cp:category/>
  <cp:version/>
  <cp:contentType/>
  <cp:contentStatus/>
</cp:coreProperties>
</file>